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90" windowWidth="14355" windowHeight="6465"/>
  </bookViews>
  <sheets>
    <sheet name="CADET 9" sheetId="2" r:id="rId1"/>
    <sheet name="CADET 12" sheetId="1" r:id="rId2"/>
    <sheet name="KA4 Junior Light" sheetId="9" r:id="rId3"/>
    <sheet name="KA4 Junior Heavy" sheetId="12" r:id="rId4"/>
    <sheet name="TaG 125 Restricted Light" sheetId="8" r:id="rId5"/>
    <sheet name="TaG 125 Restricted Medium" sheetId="7" r:id="rId6"/>
  </sheets>
  <definedNames>
    <definedName name="_xlnm._FilterDatabase" localSheetId="1" hidden="1">'CADET 12'!$A$2:$O$2</definedName>
    <definedName name="_xlnm._FilterDatabase" localSheetId="0" hidden="1">'CADET 9'!$A$2:$O$2</definedName>
    <definedName name="_xlnm._FilterDatabase" localSheetId="3" hidden="1">'KA4 Junior Heavy'!$A$2:$O$2</definedName>
    <definedName name="_xlnm._FilterDatabase" localSheetId="2" hidden="1">'KA4 Junior Light'!$A$2:$O$2</definedName>
    <definedName name="_xlnm._FilterDatabase" localSheetId="4" hidden="1">'TaG 125 Restricted Light'!$A$2:$O$2</definedName>
    <definedName name="_xlnm._FilterDatabase" localSheetId="5" hidden="1">'TaG 125 Restricted Medium'!$A$2:$O$2</definedName>
  </definedNames>
  <calcPr calcId="145621"/>
</workbook>
</file>

<file path=xl/calcChain.xml><?xml version="1.0" encoding="utf-8"?>
<calcChain xmlns="http://schemas.openxmlformats.org/spreadsheetml/2006/main">
  <c r="N16" i="9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N11" i="12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N31" i="8"/>
  <c r="N32"/>
  <c r="N33"/>
  <c r="N34"/>
  <c r="N35"/>
  <c r="N36"/>
  <c r="N37"/>
  <c r="N38"/>
  <c r="N39"/>
  <c r="N40"/>
  <c r="M31"/>
  <c r="M32"/>
  <c r="M33"/>
  <c r="M34"/>
  <c r="M35"/>
  <c r="M36"/>
  <c r="M37"/>
  <c r="M38"/>
  <c r="M39"/>
  <c r="M40"/>
  <c r="N26" i="7"/>
  <c r="N27"/>
  <c r="N28"/>
  <c r="N29"/>
  <c r="N30"/>
  <c r="N31"/>
  <c r="N32"/>
  <c r="N33"/>
  <c r="N34"/>
  <c r="N35"/>
  <c r="N36"/>
  <c r="N37"/>
  <c r="N38"/>
  <c r="N39"/>
  <c r="N40"/>
  <c r="M26"/>
  <c r="M27"/>
  <c r="M28"/>
  <c r="M29"/>
  <c r="M30"/>
  <c r="M31"/>
  <c r="M32"/>
  <c r="M33"/>
  <c r="M34"/>
  <c r="M35"/>
  <c r="M36"/>
  <c r="M37"/>
  <c r="M38"/>
  <c r="M39"/>
  <c r="M40"/>
  <c r="N4" i="8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"/>
  <c r="N4" i="1"/>
  <c r="N7"/>
  <c r="N6"/>
  <c r="N5"/>
  <c r="N8"/>
  <c r="N9"/>
  <c r="N10"/>
  <c r="N11"/>
  <c r="N12"/>
  <c r="N13"/>
  <c r="N15"/>
  <c r="N14"/>
  <c r="N16"/>
  <c r="N17"/>
  <c r="N21"/>
  <c r="N18"/>
  <c r="N23"/>
  <c r="N24"/>
  <c r="N25"/>
  <c r="N26"/>
  <c r="N19"/>
  <c r="N27"/>
  <c r="N28"/>
  <c r="N29"/>
  <c r="N30"/>
  <c r="N22"/>
  <c r="N32"/>
  <c r="N33"/>
  <c r="N34"/>
  <c r="N35"/>
  <c r="N37"/>
  <c r="N20"/>
  <c r="N38"/>
  <c r="N39"/>
  <c r="N40"/>
  <c r="N31"/>
  <c r="N36"/>
  <c r="M4"/>
  <c r="M7"/>
  <c r="M6"/>
  <c r="M5"/>
  <c r="M8"/>
  <c r="M9"/>
  <c r="M10"/>
  <c r="M11"/>
  <c r="M12"/>
  <c r="M13"/>
  <c r="M15"/>
  <c r="M14"/>
  <c r="M16"/>
  <c r="M17"/>
  <c r="M21"/>
  <c r="M18"/>
  <c r="M23"/>
  <c r="M24"/>
  <c r="M25"/>
  <c r="M26"/>
  <c r="M19"/>
  <c r="M27"/>
  <c r="M28"/>
  <c r="M29"/>
  <c r="M30"/>
  <c r="M22"/>
  <c r="M32"/>
  <c r="M33"/>
  <c r="M34"/>
  <c r="M35"/>
  <c r="M37"/>
  <c r="M20"/>
  <c r="M38"/>
  <c r="M39"/>
  <c r="M40"/>
  <c r="N3"/>
  <c r="M3"/>
  <c r="M4" i="9"/>
  <c r="M5"/>
  <c r="M7"/>
  <c r="M6"/>
  <c r="M8"/>
  <c r="M9"/>
  <c r="M10"/>
  <c r="M12"/>
  <c r="M14"/>
  <c r="M15"/>
  <c r="N4"/>
  <c r="N5"/>
  <c r="N7"/>
  <c r="N6"/>
  <c r="N8"/>
  <c r="N9"/>
  <c r="N10"/>
  <c r="N12"/>
  <c r="N14"/>
  <c r="N15"/>
  <c r="N3"/>
  <c r="M3"/>
  <c r="N4" i="12"/>
  <c r="N5"/>
  <c r="N6"/>
  <c r="N7"/>
  <c r="N8"/>
  <c r="N9"/>
  <c r="N10"/>
  <c r="N3"/>
  <c r="M4"/>
  <c r="M5"/>
  <c r="M6"/>
  <c r="M7"/>
  <c r="M8"/>
  <c r="M9"/>
  <c r="M10"/>
  <c r="M11"/>
  <c r="M3"/>
  <c r="N4" i="7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3"/>
  <c r="M4" i="2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N38"/>
  <c r="N39"/>
  <c r="N40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"/>
  <c r="M3"/>
  <c r="N11" i="9" l="1"/>
  <c r="N13"/>
  <c r="M11"/>
  <c r="M13"/>
  <c r="M31" i="1" l="1"/>
  <c r="M36"/>
</calcChain>
</file>

<file path=xl/sharedStrings.xml><?xml version="1.0" encoding="utf-8"?>
<sst xmlns="http://schemas.openxmlformats.org/spreadsheetml/2006/main" count="218" uniqueCount="142">
  <si>
    <t>Name</t>
  </si>
  <si>
    <t>January</t>
  </si>
  <si>
    <t>February</t>
  </si>
  <si>
    <t>April</t>
  </si>
  <si>
    <t xml:space="preserve">June </t>
  </si>
  <si>
    <t>July</t>
  </si>
  <si>
    <t>August</t>
  </si>
  <si>
    <t>September</t>
  </si>
  <si>
    <t>October</t>
  </si>
  <si>
    <t>Total Points</t>
  </si>
  <si>
    <t>Meetings Raced</t>
  </si>
  <si>
    <t>Michael CLEMENTE</t>
  </si>
  <si>
    <t>Jaxson COX</t>
  </si>
  <si>
    <t>Kacey MANN</t>
  </si>
  <si>
    <t>Corbin BAILEY</t>
  </si>
  <si>
    <t>Jack PENNACCHIA</t>
  </si>
  <si>
    <t>Matthew DOMASCHENZ</t>
  </si>
  <si>
    <t>Max GREEN</t>
  </si>
  <si>
    <t>Will HARPER</t>
  </si>
  <si>
    <t>Rhys GREEN</t>
  </si>
  <si>
    <t>Ray ROGERS</t>
  </si>
  <si>
    <t>Daniel NANKERVIS</t>
  </si>
  <si>
    <t>Andrew MCNAMARA</t>
  </si>
  <si>
    <t>Alexander GRUTTERIA</t>
  </si>
  <si>
    <t>Dant'e NASELLI</t>
  </si>
  <si>
    <t>Wayne ARMISTEAD</t>
  </si>
  <si>
    <t>March</t>
  </si>
  <si>
    <t>May</t>
  </si>
  <si>
    <t>Cadet 12 - 2017 Championship</t>
  </si>
  <si>
    <t>Cadet 9 - 2017 Championship</t>
  </si>
  <si>
    <t>Toby DVORAK</t>
  </si>
  <si>
    <t>Tyce HODGE</t>
  </si>
  <si>
    <t>Ryan NEWBORN</t>
  </si>
  <si>
    <t>Jensen RISTEVKI</t>
  </si>
  <si>
    <t>Lewis FRANCIS</t>
  </si>
  <si>
    <t>Zach FINDLAY</t>
  </si>
  <si>
    <t>Ben ARMSTRONG</t>
  </si>
  <si>
    <t>Kris JANCZUK</t>
  </si>
  <si>
    <t>Clinton GOBOURNE</t>
  </si>
  <si>
    <t>Adam THOMPSON</t>
  </si>
  <si>
    <t>Daniel BROWN</t>
  </si>
  <si>
    <t>James CASTLE</t>
  </si>
  <si>
    <t>Hugh WILSON</t>
  </si>
  <si>
    <t>KA 4 Junior - 2017 Championship</t>
  </si>
  <si>
    <t>Alexandria GRUTTERIA</t>
  </si>
  <si>
    <t>Ethan CHURCH</t>
  </si>
  <si>
    <t>Winston SMITH</t>
  </si>
  <si>
    <t>TaG 125 Restricted Light - 2017 Championship</t>
  </si>
  <si>
    <t>Joshua DE STEFANO</t>
  </si>
  <si>
    <t>William DONNISON</t>
  </si>
  <si>
    <t>Daniel THOMPSON</t>
  </si>
  <si>
    <t>Nairn MILLER</t>
  </si>
  <si>
    <t>Robert LANGE</t>
  </si>
  <si>
    <t>Lachlan BARBARO</t>
  </si>
  <si>
    <t>Riccardo KARPF</t>
  </si>
  <si>
    <t>Jean-Paul GUERLIN</t>
  </si>
  <si>
    <t>Brooke BUCKINGHAM</t>
  </si>
  <si>
    <t>KA4 Junior Light - 2017 Championship</t>
  </si>
  <si>
    <t>Joshua D'AMBROSIO</t>
  </si>
  <si>
    <t>Jay RACOVALIS</t>
  </si>
  <si>
    <t>Scott McEACHRAN</t>
  </si>
  <si>
    <t>Johnny HILL</t>
  </si>
  <si>
    <t>Joshua HORDER</t>
  </si>
  <si>
    <t>Tex STARR_MCKOY</t>
  </si>
  <si>
    <t>Isaac WOODHOUSE</t>
  </si>
  <si>
    <t>Steven TSESMELIS</t>
  </si>
  <si>
    <t>Jett WILSON</t>
  </si>
  <si>
    <t>Jack LAWSON</t>
  </si>
  <si>
    <t>Ruby GIBSON</t>
  </si>
  <si>
    <t>Lucas QUATTROCCHI</t>
  </si>
  <si>
    <t>Jakob PSAILA</t>
  </si>
  <si>
    <t>Akasha MCEACHRAN</t>
  </si>
  <si>
    <t>Lucas LEEDS</t>
  </si>
  <si>
    <t>Jack GORDON</t>
  </si>
  <si>
    <t>Koby SAMUELSON</t>
  </si>
  <si>
    <t>Noah LAMPERD</t>
  </si>
  <si>
    <t>Alexander CIRONE</t>
  </si>
  <si>
    <t>Ryan SLAYMAKER</t>
  </si>
  <si>
    <t>Thomas SCHMIDT</t>
  </si>
  <si>
    <t>Cadel AMBROSE</t>
  </si>
  <si>
    <t>Rusty PONTING</t>
  </si>
  <si>
    <t>Finnigan HUNTER</t>
  </si>
  <si>
    <t>Sebastian BLATTI</t>
  </si>
  <si>
    <t>Ethan WARREN</t>
  </si>
  <si>
    <t>Matthew DE STEFANO</t>
  </si>
  <si>
    <t>Michael MIFSUD</t>
  </si>
  <si>
    <t>Barry GOLIGHTLY</t>
  </si>
  <si>
    <t>Marcus SCHROEDER</t>
  </si>
  <si>
    <t>Damon WOODS</t>
  </si>
  <si>
    <t>Costa TOPARIS</t>
  </si>
  <si>
    <t>Fletcher HARRIS</t>
  </si>
  <si>
    <t>Fraser CARR</t>
  </si>
  <si>
    <t>Rhys SMITH</t>
  </si>
  <si>
    <t>Samuel CHRISTISON</t>
  </si>
  <si>
    <t>Liam O'DONNELL</t>
  </si>
  <si>
    <t>Daniel GOLIGHTLY</t>
  </si>
  <si>
    <t>Lachlan HILL</t>
  </si>
  <si>
    <t>Sam RIORDAN</t>
  </si>
  <si>
    <t>Benjamin RICHES</t>
  </si>
  <si>
    <t>Dayne WARREN</t>
  </si>
  <si>
    <t>David MENZEL</t>
  </si>
  <si>
    <t>Gianni BLATTI</t>
  </si>
  <si>
    <t>Leandra SCHMIDT</t>
  </si>
  <si>
    <t>Kevin O'DONOHUE</t>
  </si>
  <si>
    <t>Ethan FEATHER</t>
  </si>
  <si>
    <t>Hugo SIMPSON</t>
  </si>
  <si>
    <t>Sam WHITEFORD</t>
  </si>
  <si>
    <t>Marcus PISANI</t>
  </si>
  <si>
    <t>Anthony MRHR</t>
  </si>
  <si>
    <t>William SEAL</t>
  </si>
  <si>
    <t>Maddison FEATHER</t>
  </si>
  <si>
    <t>TaG 125 Restricted Medium - 2017 Championship</t>
  </si>
  <si>
    <t>Aaron SUTHERLAND</t>
  </si>
  <si>
    <t>James JACKA</t>
  </si>
  <si>
    <t>Chris RUDLAND</t>
  </si>
  <si>
    <t>Madelaine LOWE</t>
  </si>
  <si>
    <t>Will JEFFORD</t>
  </si>
  <si>
    <t>Jordan LEE</t>
  </si>
  <si>
    <t>Bradley LOWE</t>
  </si>
  <si>
    <t>Jacob DICKSON</t>
  </si>
  <si>
    <t>Domenic KUCINA</t>
  </si>
  <si>
    <t>Harrison CAMPBELL</t>
  </si>
  <si>
    <t>Nicholas MENDEZ</t>
  </si>
  <si>
    <t>Dominec KUCINA</t>
  </si>
  <si>
    <t>Thomas MALONE</t>
  </si>
  <si>
    <t>Alexander BARALLON</t>
  </si>
  <si>
    <t>Jacob ALABAKIS</t>
  </si>
  <si>
    <t>Ben WILSON</t>
  </si>
  <si>
    <t>Jett RENDELL</t>
  </si>
  <si>
    <t>Erin LUCIETTO</t>
  </si>
  <si>
    <t>Garth LUCIETTO</t>
  </si>
  <si>
    <t>Liam HUNTER</t>
  </si>
  <si>
    <t>Shaun LYNESS</t>
  </si>
  <si>
    <t>Steven MALKIN</t>
  </si>
  <si>
    <t>Flinn KELLY</t>
  </si>
  <si>
    <t>Worst Round</t>
  </si>
  <si>
    <t>Angus BOYDELL</t>
  </si>
  <si>
    <t>Cooper STAPLETON</t>
  </si>
  <si>
    <t>Marcus HO</t>
  </si>
  <si>
    <t>James HEAD</t>
  </si>
  <si>
    <t>Nenad ATANASKOVIC</t>
  </si>
  <si>
    <t>Samuel GIBSON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</si>
</sst>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tabSelected="1" workbookViewId="0">
      <selection activeCell="O1" sqref="O1:O1048576"/>
    </sheetView>
  </sheetViews>
  <sheetFormatPr defaultRowHeight="15"/>
  <cols>
    <col min="1" max="1" width="23.42578125" customWidth="1"/>
    <col min="2" max="11" width="11.7109375" style="1" customWidth="1"/>
    <col min="12" max="12" width="13.42578125" style="1" customWidth="1"/>
    <col min="13" max="13" width="13.140625" style="1" customWidth="1"/>
    <col min="14" max="14" width="16.42578125" style="1" customWidth="1"/>
    <col min="15" max="15" width="9.7109375" style="1" customWidth="1"/>
  </cols>
  <sheetData>
    <row r="1" spans="1:15" ht="18.75">
      <c r="A1" s="2" t="s">
        <v>29</v>
      </c>
    </row>
    <row r="2" spans="1:15" ht="16.5" thickBot="1">
      <c r="A2" s="5" t="s">
        <v>0</v>
      </c>
      <c r="B2" s="20" t="s">
        <v>1</v>
      </c>
      <c r="C2" s="20" t="s">
        <v>2</v>
      </c>
      <c r="D2" s="20" t="s">
        <v>26</v>
      </c>
      <c r="E2" s="20" t="s">
        <v>3</v>
      </c>
      <c r="F2" s="20" t="s">
        <v>27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135</v>
      </c>
      <c r="M2" s="20" t="s">
        <v>9</v>
      </c>
      <c r="N2" s="20" t="s">
        <v>10</v>
      </c>
      <c r="O2" s="21"/>
    </row>
    <row r="3" spans="1:15" ht="15.75" thickTop="1">
      <c r="A3" s="3" t="s">
        <v>31</v>
      </c>
      <c r="B3" s="22">
        <v>1083</v>
      </c>
      <c r="C3" s="19">
        <v>1163</v>
      </c>
      <c r="D3" s="19">
        <v>1203</v>
      </c>
      <c r="E3" s="19">
        <v>1163</v>
      </c>
      <c r="F3" s="19">
        <v>1203</v>
      </c>
      <c r="G3" s="19">
        <v>1163</v>
      </c>
      <c r="H3" s="19"/>
      <c r="I3" s="19">
        <v>1123</v>
      </c>
      <c r="J3" s="19">
        <v>1203</v>
      </c>
      <c r="K3" s="19">
        <v>1203</v>
      </c>
      <c r="L3" s="19">
        <v>1083</v>
      </c>
      <c r="M3" s="18">
        <f>SUM(B3:K3)-L3</f>
        <v>9424</v>
      </c>
      <c r="N3" s="18">
        <f>COUNTA(B3:K3)</f>
        <v>9</v>
      </c>
      <c r="O3" s="18"/>
    </row>
    <row r="4" spans="1:15">
      <c r="A4" s="11" t="s">
        <v>35</v>
      </c>
      <c r="B4" s="10">
        <v>740</v>
      </c>
      <c r="C4" s="14">
        <v>769</v>
      </c>
      <c r="D4" s="14">
        <v>1047</v>
      </c>
      <c r="E4" s="4">
        <v>1123</v>
      </c>
      <c r="F4" s="4">
        <v>1083</v>
      </c>
      <c r="G4" s="4">
        <v>1123</v>
      </c>
      <c r="H4" s="4"/>
      <c r="I4" s="4">
        <v>1163</v>
      </c>
      <c r="J4" s="4"/>
      <c r="K4" s="4"/>
      <c r="L4" s="4">
        <v>0</v>
      </c>
      <c r="M4" s="6">
        <f t="shared" ref="M4:M40" si="0">SUM(B4:K4)-L4</f>
        <v>7048</v>
      </c>
      <c r="N4" s="6">
        <f t="shared" ref="N4:N40" si="1">COUNTA(B4:K4)</f>
        <v>7</v>
      </c>
      <c r="O4" s="6"/>
    </row>
    <row r="5" spans="1:15">
      <c r="A5" s="3" t="s">
        <v>30</v>
      </c>
      <c r="B5" s="10">
        <v>1023</v>
      </c>
      <c r="C5" s="7">
        <v>1123</v>
      </c>
      <c r="D5" s="7"/>
      <c r="E5" s="4"/>
      <c r="F5" s="4"/>
      <c r="G5" s="4"/>
      <c r="H5" s="4"/>
      <c r="I5" s="4"/>
      <c r="J5" s="4"/>
      <c r="K5" s="4"/>
      <c r="L5" s="4">
        <v>0</v>
      </c>
      <c r="M5" s="6">
        <f t="shared" si="0"/>
        <v>2146</v>
      </c>
      <c r="N5" s="6">
        <f t="shared" si="1"/>
        <v>2</v>
      </c>
      <c r="O5" s="6"/>
    </row>
    <row r="6" spans="1:15">
      <c r="A6" s="8" t="s">
        <v>80</v>
      </c>
      <c r="B6" s="10"/>
      <c r="C6" s="7">
        <v>821</v>
      </c>
      <c r="D6" s="7"/>
      <c r="E6" s="4"/>
      <c r="F6" s="4"/>
      <c r="G6" s="4"/>
      <c r="H6" s="4"/>
      <c r="I6" s="4"/>
      <c r="J6" s="4"/>
      <c r="K6" s="4">
        <v>1083</v>
      </c>
      <c r="L6" s="4">
        <v>0</v>
      </c>
      <c r="M6" s="6">
        <f t="shared" si="0"/>
        <v>1904</v>
      </c>
      <c r="N6" s="6">
        <f t="shared" si="1"/>
        <v>2</v>
      </c>
      <c r="O6" s="6"/>
    </row>
    <row r="7" spans="1:15">
      <c r="A7" s="8" t="s">
        <v>81</v>
      </c>
      <c r="B7" s="10"/>
      <c r="C7" s="7">
        <v>645</v>
      </c>
      <c r="D7" s="7">
        <v>879</v>
      </c>
      <c r="E7" s="4"/>
      <c r="F7" s="4"/>
      <c r="G7" s="4"/>
      <c r="H7" s="4"/>
      <c r="I7" s="4"/>
      <c r="J7" s="4"/>
      <c r="K7" s="4"/>
      <c r="L7" s="4">
        <v>0</v>
      </c>
      <c r="M7" s="6">
        <f t="shared" si="0"/>
        <v>1524</v>
      </c>
      <c r="N7" s="6">
        <f t="shared" si="1"/>
        <v>2</v>
      </c>
      <c r="O7" s="6"/>
    </row>
    <row r="8" spans="1:15">
      <c r="A8" s="11" t="s">
        <v>110</v>
      </c>
      <c r="B8" s="10"/>
      <c r="C8" s="7"/>
      <c r="D8" s="7">
        <v>1011</v>
      </c>
      <c r="E8" s="4"/>
      <c r="F8" s="4"/>
      <c r="G8" s="4"/>
      <c r="H8" s="4"/>
      <c r="I8" s="4"/>
      <c r="J8" s="4"/>
      <c r="K8" s="4"/>
      <c r="L8" s="4">
        <v>0</v>
      </c>
      <c r="M8" s="6">
        <f t="shared" si="0"/>
        <v>1011</v>
      </c>
      <c r="N8" s="6">
        <f t="shared" si="1"/>
        <v>1</v>
      </c>
      <c r="O8" s="6"/>
    </row>
    <row r="9" spans="1:15">
      <c r="A9" s="9" t="s">
        <v>120</v>
      </c>
      <c r="B9" s="10"/>
      <c r="C9" s="7"/>
      <c r="D9" s="7"/>
      <c r="E9" s="4"/>
      <c r="F9" s="4">
        <v>975</v>
      </c>
      <c r="G9" s="4"/>
      <c r="H9" s="4"/>
      <c r="I9" s="4"/>
      <c r="J9" s="4"/>
      <c r="K9" s="4"/>
      <c r="L9" s="4">
        <v>0</v>
      </c>
      <c r="M9" s="6">
        <f t="shared" si="0"/>
        <v>975</v>
      </c>
      <c r="N9" s="6">
        <f t="shared" si="1"/>
        <v>1</v>
      </c>
      <c r="O9" s="6"/>
    </row>
    <row r="10" spans="1:15">
      <c r="A10" s="15" t="s">
        <v>126</v>
      </c>
      <c r="B10" s="10"/>
      <c r="C10" s="7"/>
      <c r="D10" s="7"/>
      <c r="E10" s="4"/>
      <c r="F10" s="4"/>
      <c r="G10" s="4">
        <v>975</v>
      </c>
      <c r="H10" s="4"/>
      <c r="I10" s="4"/>
      <c r="J10" s="4"/>
      <c r="K10" s="4"/>
      <c r="L10" s="4">
        <v>0</v>
      </c>
      <c r="M10" s="6">
        <f t="shared" si="0"/>
        <v>975</v>
      </c>
      <c r="N10" s="6">
        <f t="shared" si="1"/>
        <v>1</v>
      </c>
      <c r="O10" s="6"/>
    </row>
    <row r="11" spans="1:15">
      <c r="A11" s="15" t="s">
        <v>136</v>
      </c>
      <c r="B11" s="10"/>
      <c r="C11" s="7"/>
      <c r="D11" s="7"/>
      <c r="E11" s="4"/>
      <c r="F11" s="4"/>
      <c r="G11" s="4"/>
      <c r="H11" s="4"/>
      <c r="I11" s="4"/>
      <c r="J11" s="4"/>
      <c r="K11" s="4">
        <v>943</v>
      </c>
      <c r="L11" s="4">
        <v>0</v>
      </c>
      <c r="M11" s="6">
        <f t="shared" si="0"/>
        <v>943</v>
      </c>
      <c r="N11" s="6">
        <f t="shared" si="1"/>
        <v>1</v>
      </c>
      <c r="O11" s="6"/>
    </row>
    <row r="12" spans="1:15">
      <c r="A12" s="16" t="s">
        <v>32</v>
      </c>
      <c r="B12" s="10">
        <v>914</v>
      </c>
      <c r="C12" s="7"/>
      <c r="D12" s="7"/>
      <c r="E12" s="4"/>
      <c r="F12" s="4"/>
      <c r="G12" s="4"/>
      <c r="H12" s="4"/>
      <c r="I12" s="4"/>
      <c r="J12" s="4"/>
      <c r="K12" s="4"/>
      <c r="L12" s="4">
        <v>0</v>
      </c>
      <c r="M12" s="6">
        <f t="shared" si="0"/>
        <v>914</v>
      </c>
      <c r="N12" s="6">
        <f t="shared" si="1"/>
        <v>1</v>
      </c>
      <c r="O12" s="6"/>
    </row>
    <row r="13" spans="1:15">
      <c r="A13" s="16" t="s">
        <v>33</v>
      </c>
      <c r="B13" s="10">
        <v>911</v>
      </c>
      <c r="C13" s="7"/>
      <c r="D13" s="7"/>
      <c r="E13" s="4"/>
      <c r="F13" s="4"/>
      <c r="G13" s="4"/>
      <c r="H13" s="4"/>
      <c r="I13" s="4"/>
      <c r="J13" s="4"/>
      <c r="K13" s="4"/>
      <c r="L13" s="4">
        <v>0</v>
      </c>
      <c r="M13" s="6">
        <f t="shared" si="0"/>
        <v>911</v>
      </c>
      <c r="N13" s="6">
        <f t="shared" si="1"/>
        <v>1</v>
      </c>
      <c r="O13" s="6"/>
    </row>
    <row r="14" spans="1:15">
      <c r="A14" s="15" t="s">
        <v>78</v>
      </c>
      <c r="B14" s="10"/>
      <c r="C14" s="7">
        <v>888</v>
      </c>
      <c r="D14" s="7"/>
      <c r="E14" s="4"/>
      <c r="F14" s="4"/>
      <c r="G14" s="4"/>
      <c r="H14" s="4"/>
      <c r="I14" s="4"/>
      <c r="J14" s="4"/>
      <c r="K14" s="4"/>
      <c r="L14" s="4">
        <v>0</v>
      </c>
      <c r="M14" s="6">
        <f t="shared" si="0"/>
        <v>888</v>
      </c>
      <c r="N14" s="6">
        <f t="shared" si="1"/>
        <v>1</v>
      </c>
      <c r="O14" s="6"/>
    </row>
    <row r="15" spans="1:15">
      <c r="A15" s="15" t="s">
        <v>79</v>
      </c>
      <c r="B15" s="10"/>
      <c r="C15" s="7">
        <v>882</v>
      </c>
      <c r="D15" s="7"/>
      <c r="E15" s="4"/>
      <c r="F15" s="4"/>
      <c r="G15" s="4"/>
      <c r="H15" s="4"/>
      <c r="I15" s="4"/>
      <c r="J15" s="4"/>
      <c r="K15" s="4"/>
      <c r="L15" s="4">
        <v>0</v>
      </c>
      <c r="M15" s="6">
        <f t="shared" si="0"/>
        <v>882</v>
      </c>
      <c r="N15" s="6">
        <f t="shared" si="1"/>
        <v>1</v>
      </c>
      <c r="O15" s="6"/>
    </row>
    <row r="16" spans="1:15">
      <c r="A16" s="15" t="s">
        <v>137</v>
      </c>
      <c r="B16" s="10"/>
      <c r="C16" s="7"/>
      <c r="D16" s="7"/>
      <c r="E16" s="4"/>
      <c r="F16" s="4"/>
      <c r="G16" s="4"/>
      <c r="H16" s="4"/>
      <c r="I16" s="4"/>
      <c r="J16" s="4"/>
      <c r="K16" s="4">
        <v>882</v>
      </c>
      <c r="L16" s="4">
        <v>0</v>
      </c>
      <c r="M16" s="6">
        <f t="shared" si="0"/>
        <v>882</v>
      </c>
      <c r="N16" s="6">
        <f t="shared" si="1"/>
        <v>1</v>
      </c>
      <c r="O16" s="6"/>
    </row>
    <row r="17" spans="1:15">
      <c r="A17" s="9" t="s">
        <v>138</v>
      </c>
      <c r="B17" s="10"/>
      <c r="C17" s="7"/>
      <c r="D17" s="7"/>
      <c r="E17" s="4"/>
      <c r="F17" s="4"/>
      <c r="G17" s="4"/>
      <c r="H17" s="4"/>
      <c r="I17" s="4"/>
      <c r="J17" s="4"/>
      <c r="K17" s="4">
        <v>821</v>
      </c>
      <c r="L17" s="4">
        <v>0</v>
      </c>
      <c r="M17" s="6">
        <f t="shared" si="0"/>
        <v>821</v>
      </c>
      <c r="N17" s="6">
        <f t="shared" si="1"/>
        <v>1</v>
      </c>
      <c r="O17" s="6"/>
    </row>
    <row r="18" spans="1:15">
      <c r="A18" s="16" t="s">
        <v>34</v>
      </c>
      <c r="B18" s="10">
        <v>795</v>
      </c>
      <c r="C18" s="7"/>
      <c r="D18" s="7"/>
      <c r="E18" s="4"/>
      <c r="F18" s="4"/>
      <c r="G18" s="4"/>
      <c r="H18" s="4"/>
      <c r="I18" s="4"/>
      <c r="J18" s="4"/>
      <c r="K18" s="4"/>
      <c r="L18" s="4">
        <v>0</v>
      </c>
      <c r="M18" s="6">
        <f t="shared" si="0"/>
        <v>795</v>
      </c>
      <c r="N18" s="6">
        <f t="shared" si="1"/>
        <v>1</v>
      </c>
      <c r="O18" s="6"/>
    </row>
    <row r="19" spans="1:15">
      <c r="A19" s="9"/>
      <c r="B19" s="10"/>
      <c r="C19" s="7"/>
      <c r="D19" s="7"/>
      <c r="E19" s="4"/>
      <c r="F19" s="4"/>
      <c r="G19" s="4"/>
      <c r="H19" s="4"/>
      <c r="I19" s="4"/>
      <c r="J19" s="4"/>
      <c r="K19" s="4"/>
      <c r="L19" s="4"/>
      <c r="M19" s="6">
        <f t="shared" si="0"/>
        <v>0</v>
      </c>
      <c r="N19" s="6">
        <f t="shared" si="1"/>
        <v>0</v>
      </c>
      <c r="O19" s="6"/>
    </row>
    <row r="20" spans="1:15">
      <c r="A20" s="11"/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6">
        <f t="shared" si="0"/>
        <v>0</v>
      </c>
      <c r="N20" s="6">
        <f t="shared" si="1"/>
        <v>0</v>
      </c>
      <c r="O20" s="6"/>
    </row>
    <row r="21" spans="1:15">
      <c r="A21" s="11"/>
      <c r="B21" s="10"/>
      <c r="C21" s="4"/>
      <c r="D21" s="4"/>
      <c r="E21" s="4"/>
      <c r="F21" s="4"/>
      <c r="G21" s="4"/>
      <c r="H21" s="4"/>
      <c r="I21" s="4"/>
      <c r="J21" s="4"/>
      <c r="K21" s="4"/>
      <c r="L21" s="4"/>
      <c r="M21" s="6">
        <f t="shared" si="0"/>
        <v>0</v>
      </c>
      <c r="N21" s="6">
        <f t="shared" si="1"/>
        <v>0</v>
      </c>
      <c r="O21" s="6"/>
    </row>
    <row r="22" spans="1:15">
      <c r="A22" s="11"/>
      <c r="B22" s="10"/>
      <c r="C22" s="4"/>
      <c r="D22" s="4"/>
      <c r="E22" s="4"/>
      <c r="F22" s="4"/>
      <c r="G22" s="4"/>
      <c r="H22" s="4"/>
      <c r="I22" s="4"/>
      <c r="J22" s="4"/>
      <c r="K22" s="4"/>
      <c r="L22" s="4"/>
      <c r="M22" s="6">
        <f t="shared" si="0"/>
        <v>0</v>
      </c>
      <c r="N22" s="6">
        <f t="shared" si="1"/>
        <v>0</v>
      </c>
      <c r="O22" s="6"/>
    </row>
    <row r="23" spans="1:15">
      <c r="A23" s="8"/>
      <c r="B23" s="10"/>
      <c r="C23" s="4"/>
      <c r="D23" s="4"/>
      <c r="E23" s="4"/>
      <c r="F23" s="4"/>
      <c r="G23" s="4"/>
      <c r="H23" s="4"/>
      <c r="I23" s="4"/>
      <c r="J23" s="4"/>
      <c r="K23" s="4"/>
      <c r="L23" s="4"/>
      <c r="M23" s="6">
        <f t="shared" si="0"/>
        <v>0</v>
      </c>
      <c r="N23" s="6">
        <f t="shared" si="1"/>
        <v>0</v>
      </c>
      <c r="O23" s="6"/>
    </row>
    <row r="24" spans="1: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6">
        <f t="shared" si="0"/>
        <v>0</v>
      </c>
      <c r="N24" s="6">
        <f t="shared" si="1"/>
        <v>0</v>
      </c>
      <c r="O24" s="6"/>
    </row>
    <row r="25" spans="1:15">
      <c r="A25" s="8"/>
      <c r="B25" s="10"/>
      <c r="C25" s="4"/>
      <c r="D25" s="4"/>
      <c r="E25" s="4"/>
      <c r="F25" s="4"/>
      <c r="G25" s="4"/>
      <c r="H25" s="4"/>
      <c r="I25" s="4"/>
      <c r="J25" s="4"/>
      <c r="K25" s="4"/>
      <c r="L25" s="4"/>
      <c r="M25" s="6">
        <f t="shared" si="0"/>
        <v>0</v>
      </c>
      <c r="N25" s="6">
        <f t="shared" si="1"/>
        <v>0</v>
      </c>
      <c r="O25" s="6"/>
    </row>
    <row r="26" spans="1:15">
      <c r="A26" s="8"/>
      <c r="B26" s="10"/>
      <c r="C26" s="4"/>
      <c r="D26" s="4"/>
      <c r="E26" s="4"/>
      <c r="F26" s="4"/>
      <c r="G26" s="4"/>
      <c r="H26" s="4"/>
      <c r="I26" s="4"/>
      <c r="J26" s="4"/>
      <c r="K26" s="4"/>
      <c r="L26" s="4"/>
      <c r="M26" s="6">
        <f t="shared" si="0"/>
        <v>0</v>
      </c>
      <c r="N26" s="6">
        <f t="shared" si="1"/>
        <v>0</v>
      </c>
      <c r="O26" s="6"/>
    </row>
    <row r="27" spans="1:15">
      <c r="A27" s="8"/>
      <c r="B27" s="10"/>
      <c r="C27" s="4"/>
      <c r="D27" s="4"/>
      <c r="E27" s="4"/>
      <c r="F27" s="4"/>
      <c r="G27" s="4"/>
      <c r="H27" s="4"/>
      <c r="I27" s="4"/>
      <c r="J27" s="4"/>
      <c r="K27" s="4"/>
      <c r="L27" s="4"/>
      <c r="M27" s="6">
        <f t="shared" si="0"/>
        <v>0</v>
      </c>
      <c r="N27" s="6">
        <f t="shared" si="1"/>
        <v>0</v>
      </c>
      <c r="O27" s="6"/>
    </row>
    <row r="28" spans="1:15">
      <c r="A28" s="8"/>
      <c r="B28" s="10"/>
      <c r="C28" s="4"/>
      <c r="D28" s="4"/>
      <c r="E28" s="4"/>
      <c r="F28" s="4"/>
      <c r="G28" s="4"/>
      <c r="H28" s="4"/>
      <c r="I28" s="4"/>
      <c r="J28" s="4"/>
      <c r="K28" s="4"/>
      <c r="L28" s="4"/>
      <c r="M28" s="6">
        <f t="shared" si="0"/>
        <v>0</v>
      </c>
      <c r="N28" s="6">
        <f t="shared" si="1"/>
        <v>0</v>
      </c>
      <c r="O28" s="6"/>
    </row>
    <row r="29" spans="1:15">
      <c r="A29" s="8"/>
      <c r="B29" s="10"/>
      <c r="C29" s="4"/>
      <c r="D29" s="4"/>
      <c r="E29" s="4"/>
      <c r="F29" s="4"/>
      <c r="G29" s="4"/>
      <c r="H29" s="4"/>
      <c r="I29" s="4"/>
      <c r="J29" s="4"/>
      <c r="K29" s="4"/>
      <c r="L29" s="4"/>
      <c r="M29" s="6">
        <f t="shared" si="0"/>
        <v>0</v>
      </c>
      <c r="N29" s="6">
        <f t="shared" si="1"/>
        <v>0</v>
      </c>
      <c r="O29" s="6"/>
    </row>
    <row r="30" spans="1:15">
      <c r="A30" s="8"/>
      <c r="B30" s="10"/>
      <c r="C30" s="4"/>
      <c r="D30" s="4"/>
      <c r="E30" s="4"/>
      <c r="F30" s="4"/>
      <c r="G30" s="4"/>
      <c r="H30" s="4"/>
      <c r="I30" s="4"/>
      <c r="J30" s="4"/>
      <c r="K30" s="4"/>
      <c r="L30" s="4"/>
      <c r="M30" s="6">
        <f t="shared" si="0"/>
        <v>0</v>
      </c>
      <c r="N30" s="6">
        <f t="shared" si="1"/>
        <v>0</v>
      </c>
      <c r="O30" s="6"/>
    </row>
    <row r="31" spans="1:15">
      <c r="A31" s="8"/>
      <c r="B31" s="10"/>
      <c r="C31" s="4"/>
      <c r="D31" s="4"/>
      <c r="E31" s="4"/>
      <c r="F31" s="4"/>
      <c r="G31" s="4"/>
      <c r="H31" s="4"/>
      <c r="I31" s="4"/>
      <c r="J31" s="4"/>
      <c r="K31" s="4"/>
      <c r="L31" s="4"/>
      <c r="M31" s="6">
        <f t="shared" si="0"/>
        <v>0</v>
      </c>
      <c r="N31" s="6">
        <f t="shared" si="1"/>
        <v>0</v>
      </c>
      <c r="O31" s="6"/>
    </row>
    <row r="32" spans="1:15">
      <c r="A32" s="8"/>
      <c r="B32" s="10"/>
      <c r="C32" s="4"/>
      <c r="D32" s="4"/>
      <c r="E32" s="4"/>
      <c r="F32" s="4"/>
      <c r="G32" s="4"/>
      <c r="H32" s="4"/>
      <c r="I32" s="4"/>
      <c r="J32" s="4"/>
      <c r="K32" s="4"/>
      <c r="L32" s="4"/>
      <c r="M32" s="6">
        <f t="shared" si="0"/>
        <v>0</v>
      </c>
      <c r="N32" s="6">
        <f t="shared" si="1"/>
        <v>0</v>
      </c>
      <c r="O32" s="6"/>
    </row>
    <row r="33" spans="1:15">
      <c r="A33" s="8"/>
      <c r="B33" s="10"/>
      <c r="C33" s="4"/>
      <c r="D33" s="4"/>
      <c r="E33" s="4"/>
      <c r="F33" s="4"/>
      <c r="G33" s="4"/>
      <c r="H33" s="4"/>
      <c r="I33" s="4"/>
      <c r="J33" s="4"/>
      <c r="K33" s="4"/>
      <c r="L33" s="4"/>
      <c r="M33" s="6">
        <f t="shared" si="0"/>
        <v>0</v>
      </c>
      <c r="N33" s="6">
        <f t="shared" si="1"/>
        <v>0</v>
      </c>
      <c r="O33" s="6"/>
    </row>
    <row r="34" spans="1:15">
      <c r="A34" s="8"/>
      <c r="B34" s="10"/>
      <c r="C34" s="4"/>
      <c r="D34" s="4"/>
      <c r="E34" s="4"/>
      <c r="F34" s="4"/>
      <c r="G34" s="4"/>
      <c r="H34" s="4"/>
      <c r="I34" s="4"/>
      <c r="J34" s="4"/>
      <c r="K34" s="4"/>
      <c r="L34" s="4"/>
      <c r="M34" s="6">
        <f t="shared" si="0"/>
        <v>0</v>
      </c>
      <c r="N34" s="6">
        <f t="shared" si="1"/>
        <v>0</v>
      </c>
      <c r="O34" s="6"/>
    </row>
    <row r="35" spans="1:15">
      <c r="A35" s="3"/>
      <c r="B35" s="10"/>
      <c r="C35" s="4"/>
      <c r="D35" s="4"/>
      <c r="E35" s="4"/>
      <c r="F35" s="4"/>
      <c r="G35" s="4"/>
      <c r="H35" s="4"/>
      <c r="I35" s="4"/>
      <c r="J35" s="4"/>
      <c r="K35" s="4"/>
      <c r="L35" s="4"/>
      <c r="M35" s="6">
        <f t="shared" si="0"/>
        <v>0</v>
      </c>
      <c r="N35" s="6">
        <f t="shared" si="1"/>
        <v>0</v>
      </c>
      <c r="O35" s="6"/>
    </row>
    <row r="36" spans="1: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6">
        <f t="shared" si="0"/>
        <v>0</v>
      </c>
      <c r="N36" s="6">
        <f t="shared" si="1"/>
        <v>0</v>
      </c>
      <c r="O36" s="6"/>
    </row>
    <row r="37" spans="1: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6">
        <f t="shared" si="0"/>
        <v>0</v>
      </c>
      <c r="N37" s="6">
        <f t="shared" si="1"/>
        <v>0</v>
      </c>
      <c r="O37" s="6"/>
    </row>
    <row r="38" spans="1: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6">
        <f t="shared" si="0"/>
        <v>0</v>
      </c>
      <c r="N38" s="6">
        <f>COUNTA(B38:K38)</f>
        <v>0</v>
      </c>
      <c r="O38" s="6"/>
    </row>
    <row r="39" spans="1: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6">
        <f t="shared" si="0"/>
        <v>0</v>
      </c>
      <c r="N39" s="6">
        <f t="shared" si="1"/>
        <v>0</v>
      </c>
      <c r="O39" s="6"/>
    </row>
    <row r="40" spans="1:1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6">
        <f t="shared" si="0"/>
        <v>0</v>
      </c>
      <c r="N40" s="6">
        <f t="shared" si="1"/>
        <v>0</v>
      </c>
      <c r="O40" s="6"/>
    </row>
  </sheetData>
  <sortState ref="A3:B34">
    <sortCondition descending="1" ref="B3:B34"/>
  </sortState>
  <printOptions horizontalCentered="1"/>
  <pageMargins left="0.19685039370078741" right="0.19685039370078741" top="0.55118110236220474" bottom="0.35433070866141736" header="0.31496062992125984" footer="0.31496062992125984"/>
  <pageSetup paperSize="9" scale="85" orientation="landscape" horizontalDpi="0" verticalDpi="0" r:id="rId1"/>
  <ignoredErrors>
    <ignoredError sqref="N3:N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workbookViewId="0">
      <selection activeCell="O1" sqref="O1:O1048576"/>
    </sheetView>
  </sheetViews>
  <sheetFormatPr defaultRowHeight="15"/>
  <cols>
    <col min="1" max="1" width="26.7109375" customWidth="1"/>
    <col min="2" max="9" width="10.7109375" style="1" customWidth="1"/>
    <col min="10" max="11" width="11.7109375" style="1" customWidth="1"/>
    <col min="12" max="12" width="14.28515625" style="1" customWidth="1"/>
    <col min="13" max="13" width="13.140625" style="1" customWidth="1"/>
    <col min="14" max="14" width="16.42578125" style="1" customWidth="1"/>
    <col min="15" max="15" width="9.7109375" style="1" customWidth="1"/>
  </cols>
  <sheetData>
    <row r="1" spans="1:15" ht="18.75">
      <c r="A1" s="2" t="s">
        <v>28</v>
      </c>
    </row>
    <row r="2" spans="1:15" ht="16.5" thickBot="1">
      <c r="A2" s="5" t="s">
        <v>0</v>
      </c>
      <c r="B2" s="20" t="s">
        <v>1</v>
      </c>
      <c r="C2" s="20" t="s">
        <v>2</v>
      </c>
      <c r="D2" s="20" t="s">
        <v>26</v>
      </c>
      <c r="E2" s="20" t="s">
        <v>3</v>
      </c>
      <c r="F2" s="20" t="s">
        <v>27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135</v>
      </c>
      <c r="M2" s="20" t="s">
        <v>9</v>
      </c>
      <c r="N2" s="20" t="s">
        <v>10</v>
      </c>
      <c r="O2" s="21"/>
    </row>
    <row r="3" spans="1:15" ht="15.75" thickTop="1">
      <c r="A3" s="11" t="s">
        <v>16</v>
      </c>
      <c r="B3" s="23">
        <v>1047</v>
      </c>
      <c r="C3" s="19">
        <v>567</v>
      </c>
      <c r="D3" s="19">
        <v>1087</v>
      </c>
      <c r="E3" s="19">
        <v>1163</v>
      </c>
      <c r="F3" s="19">
        <v>1203</v>
      </c>
      <c r="G3" s="19">
        <v>1163</v>
      </c>
      <c r="H3" s="19"/>
      <c r="I3" s="19">
        <v>1203</v>
      </c>
      <c r="J3" s="19">
        <v>1163</v>
      </c>
      <c r="K3" s="19">
        <v>1203</v>
      </c>
      <c r="L3" s="19">
        <v>567</v>
      </c>
      <c r="M3" s="18">
        <f t="shared" ref="M3:M30" si="0">SUM(B3:K3)-L3</f>
        <v>9232</v>
      </c>
      <c r="N3" s="18">
        <f t="shared" ref="N3:N40" si="1">COUNTA(B3:K3)</f>
        <v>9</v>
      </c>
      <c r="O3" s="18"/>
    </row>
    <row r="4" spans="1:15">
      <c r="A4" s="11" t="s">
        <v>71</v>
      </c>
      <c r="B4" s="14">
        <v>380</v>
      </c>
      <c r="C4" s="4">
        <v>431</v>
      </c>
      <c r="D4" s="4">
        <v>696</v>
      </c>
      <c r="E4" s="4">
        <v>856</v>
      </c>
      <c r="F4" s="4">
        <v>924</v>
      </c>
      <c r="G4" s="4">
        <v>740</v>
      </c>
      <c r="H4" s="4"/>
      <c r="I4" s="4">
        <v>869</v>
      </c>
      <c r="J4" s="4">
        <v>888</v>
      </c>
      <c r="K4" s="4">
        <v>628</v>
      </c>
      <c r="L4" s="4">
        <v>380</v>
      </c>
      <c r="M4" s="6">
        <f t="shared" si="0"/>
        <v>6032</v>
      </c>
      <c r="N4" s="6">
        <f t="shared" si="1"/>
        <v>9</v>
      </c>
      <c r="O4" s="6"/>
    </row>
    <row r="5" spans="1:15">
      <c r="A5" s="8" t="s">
        <v>74</v>
      </c>
      <c r="B5" s="7">
        <v>328</v>
      </c>
      <c r="C5" s="4">
        <v>410</v>
      </c>
      <c r="D5" s="4"/>
      <c r="E5" s="4">
        <v>824</v>
      </c>
      <c r="F5" s="4">
        <v>795</v>
      </c>
      <c r="G5" s="4">
        <v>502</v>
      </c>
      <c r="H5" s="4"/>
      <c r="I5" s="4">
        <v>869</v>
      </c>
      <c r="J5" s="4">
        <v>824</v>
      </c>
      <c r="K5" s="4">
        <v>850</v>
      </c>
      <c r="L5" s="4">
        <v>0</v>
      </c>
      <c r="M5" s="6">
        <f t="shared" si="0"/>
        <v>5402</v>
      </c>
      <c r="N5" s="6">
        <f t="shared" si="1"/>
        <v>8</v>
      </c>
      <c r="O5" s="6"/>
    </row>
    <row r="6" spans="1:15">
      <c r="A6" s="8" t="s">
        <v>76</v>
      </c>
      <c r="B6" s="7">
        <v>272</v>
      </c>
      <c r="C6" s="4">
        <v>336</v>
      </c>
      <c r="D6" s="4">
        <v>498</v>
      </c>
      <c r="E6" s="4">
        <v>804</v>
      </c>
      <c r="F6" s="4">
        <v>901</v>
      </c>
      <c r="G6" s="4">
        <v>760</v>
      </c>
      <c r="H6" s="4"/>
      <c r="I6" s="4">
        <v>804</v>
      </c>
      <c r="J6" s="4">
        <v>722</v>
      </c>
      <c r="K6" s="4">
        <v>517</v>
      </c>
      <c r="L6" s="4">
        <v>272</v>
      </c>
      <c r="M6" s="6">
        <f t="shared" si="0"/>
        <v>5342</v>
      </c>
      <c r="N6" s="6">
        <f t="shared" si="1"/>
        <v>9</v>
      </c>
      <c r="O6" s="6"/>
    </row>
    <row r="7" spans="1:15">
      <c r="A7" s="11" t="s">
        <v>68</v>
      </c>
      <c r="B7" s="7">
        <v>505</v>
      </c>
      <c r="C7" s="4">
        <v>717</v>
      </c>
      <c r="D7" s="4">
        <v>647</v>
      </c>
      <c r="E7" s="4">
        <v>851</v>
      </c>
      <c r="F7" s="4"/>
      <c r="G7" s="4">
        <v>943</v>
      </c>
      <c r="H7" s="10"/>
      <c r="I7" s="4">
        <v>856</v>
      </c>
      <c r="J7" s="4">
        <v>772</v>
      </c>
      <c r="K7" s="4"/>
      <c r="L7" s="4">
        <v>0</v>
      </c>
      <c r="M7" s="6">
        <f t="shared" si="0"/>
        <v>5291</v>
      </c>
      <c r="N7" s="6">
        <f t="shared" si="1"/>
        <v>7</v>
      </c>
      <c r="O7" s="6"/>
    </row>
    <row r="8" spans="1:15">
      <c r="A8" s="8" t="s">
        <v>75</v>
      </c>
      <c r="B8" s="7">
        <v>309</v>
      </c>
      <c r="C8" s="4"/>
      <c r="D8" s="4"/>
      <c r="E8" s="4">
        <v>563</v>
      </c>
      <c r="F8" s="4">
        <v>979</v>
      </c>
      <c r="G8" s="4">
        <v>821</v>
      </c>
      <c r="H8" s="4"/>
      <c r="I8" s="4">
        <v>950</v>
      </c>
      <c r="J8" s="4">
        <v>607</v>
      </c>
      <c r="K8" s="4">
        <v>1011</v>
      </c>
      <c r="L8" s="4">
        <v>0</v>
      </c>
      <c r="M8" s="6">
        <f t="shared" si="0"/>
        <v>5240</v>
      </c>
      <c r="N8" s="6">
        <f t="shared" si="1"/>
        <v>7</v>
      </c>
      <c r="O8" s="6"/>
    </row>
    <row r="9" spans="1:15">
      <c r="A9" s="8" t="s">
        <v>91</v>
      </c>
      <c r="B9" s="7"/>
      <c r="C9" s="4">
        <v>714</v>
      </c>
      <c r="D9" s="4">
        <v>718</v>
      </c>
      <c r="E9" s="4">
        <v>990</v>
      </c>
      <c r="F9" s="4"/>
      <c r="G9" s="4">
        <v>1087</v>
      </c>
      <c r="H9" s="4"/>
      <c r="I9" s="4"/>
      <c r="J9" s="4"/>
      <c r="K9" s="4">
        <v>1047</v>
      </c>
      <c r="L9" s="4">
        <v>0</v>
      </c>
      <c r="M9" s="6">
        <f t="shared" si="0"/>
        <v>4556</v>
      </c>
      <c r="N9" s="6">
        <f t="shared" si="1"/>
        <v>5</v>
      </c>
      <c r="O9" s="6"/>
    </row>
    <row r="10" spans="1:15">
      <c r="A10" s="11" t="s">
        <v>64</v>
      </c>
      <c r="B10" s="14">
        <v>882</v>
      </c>
      <c r="C10" s="4"/>
      <c r="D10" s="4">
        <v>1019</v>
      </c>
      <c r="E10" s="4"/>
      <c r="F10" s="4"/>
      <c r="G10" s="4"/>
      <c r="H10" s="4"/>
      <c r="I10" s="4"/>
      <c r="J10" s="4">
        <v>1087</v>
      </c>
      <c r="K10" s="4"/>
      <c r="L10" s="4">
        <v>0</v>
      </c>
      <c r="M10" s="6">
        <f t="shared" si="0"/>
        <v>2988</v>
      </c>
      <c r="N10" s="6">
        <f t="shared" si="1"/>
        <v>3</v>
      </c>
      <c r="O10" s="6"/>
    </row>
    <row r="11" spans="1:15">
      <c r="A11" s="8" t="s">
        <v>77</v>
      </c>
      <c r="B11" s="14">
        <v>259</v>
      </c>
      <c r="C11" s="4">
        <v>647</v>
      </c>
      <c r="D11" s="4"/>
      <c r="E11" s="4">
        <v>491</v>
      </c>
      <c r="F11" s="4">
        <v>821</v>
      </c>
      <c r="G11" s="4"/>
      <c r="H11" s="4"/>
      <c r="I11" s="4">
        <v>563</v>
      </c>
      <c r="J11" s="4"/>
      <c r="K11" s="4"/>
      <c r="L11" s="4">
        <v>0</v>
      </c>
      <c r="M11" s="6">
        <f t="shared" si="0"/>
        <v>2781</v>
      </c>
      <c r="N11" s="6">
        <f t="shared" si="1"/>
        <v>5</v>
      </c>
      <c r="O11" s="6"/>
    </row>
    <row r="12" spans="1:15">
      <c r="A12" s="8" t="s">
        <v>73</v>
      </c>
      <c r="B12" s="7">
        <v>345</v>
      </c>
      <c r="C12" s="4">
        <v>351</v>
      </c>
      <c r="D12" s="4"/>
      <c r="E12" s="4">
        <v>447</v>
      </c>
      <c r="F12" s="4"/>
      <c r="G12" s="4">
        <v>527</v>
      </c>
      <c r="H12" s="4"/>
      <c r="I12" s="4">
        <v>486</v>
      </c>
      <c r="J12" s="4">
        <v>590</v>
      </c>
      <c r="K12" s="4"/>
      <c r="L12" s="4">
        <v>0</v>
      </c>
      <c r="M12" s="6">
        <f t="shared" si="0"/>
        <v>2746</v>
      </c>
      <c r="N12" s="6">
        <f t="shared" si="1"/>
        <v>6</v>
      </c>
      <c r="O12" s="6"/>
    </row>
    <row r="13" spans="1:15">
      <c r="A13" s="11" t="s">
        <v>70</v>
      </c>
      <c r="B13" s="7">
        <v>421</v>
      </c>
      <c r="C13" s="4">
        <v>430</v>
      </c>
      <c r="D13" s="4">
        <v>430</v>
      </c>
      <c r="E13" s="4">
        <v>717</v>
      </c>
      <c r="F13" s="4"/>
      <c r="G13" s="4">
        <v>603</v>
      </c>
      <c r="H13" s="10"/>
      <c r="I13" s="4"/>
      <c r="J13" s="4"/>
      <c r="K13" s="4"/>
      <c r="L13" s="4">
        <v>0</v>
      </c>
      <c r="M13" s="6">
        <f t="shared" si="0"/>
        <v>2601</v>
      </c>
      <c r="N13" s="6">
        <f t="shared" si="1"/>
        <v>5</v>
      </c>
      <c r="O13" s="6"/>
    </row>
    <row r="14" spans="1:15" ht="15" customHeight="1">
      <c r="A14" s="8" t="s">
        <v>95</v>
      </c>
      <c r="B14" s="7"/>
      <c r="C14" s="4">
        <v>298</v>
      </c>
      <c r="D14" s="4"/>
      <c r="E14" s="4">
        <v>552</v>
      </c>
      <c r="F14" s="4"/>
      <c r="G14" s="4">
        <v>605</v>
      </c>
      <c r="H14" s="4"/>
      <c r="I14" s="4"/>
      <c r="J14" s="4">
        <v>525</v>
      </c>
      <c r="K14" s="4">
        <v>474</v>
      </c>
      <c r="L14" s="4">
        <v>0</v>
      </c>
      <c r="M14" s="6">
        <f t="shared" si="0"/>
        <v>2454</v>
      </c>
      <c r="N14" s="6">
        <f t="shared" si="1"/>
        <v>5</v>
      </c>
      <c r="O14" s="6"/>
    </row>
    <row r="15" spans="1:15" ht="15" customHeight="1">
      <c r="A15" s="8" t="s">
        <v>63</v>
      </c>
      <c r="B15" s="7">
        <v>1163</v>
      </c>
      <c r="C15" s="4">
        <v>1055</v>
      </c>
      <c r="D15" s="4"/>
      <c r="E15" s="4"/>
      <c r="F15" s="4"/>
      <c r="G15" s="4"/>
      <c r="H15" s="4"/>
      <c r="I15" s="4"/>
      <c r="J15" s="4"/>
      <c r="K15" s="4"/>
      <c r="L15" s="4">
        <v>0</v>
      </c>
      <c r="M15" s="6">
        <f t="shared" si="0"/>
        <v>2218</v>
      </c>
      <c r="N15" s="6">
        <f t="shared" si="1"/>
        <v>2</v>
      </c>
      <c r="O15" s="6"/>
    </row>
    <row r="16" spans="1:15">
      <c r="A16" s="3" t="s">
        <v>115</v>
      </c>
      <c r="B16" s="4"/>
      <c r="C16" s="4"/>
      <c r="D16" s="4"/>
      <c r="E16" s="4">
        <v>430</v>
      </c>
      <c r="F16" s="4">
        <v>668</v>
      </c>
      <c r="G16" s="4">
        <v>340</v>
      </c>
      <c r="H16" s="4"/>
      <c r="I16" s="4">
        <v>389</v>
      </c>
      <c r="J16" s="4"/>
      <c r="K16" s="4"/>
      <c r="L16" s="4">
        <v>0</v>
      </c>
      <c r="M16" s="6">
        <f t="shared" si="0"/>
        <v>1827</v>
      </c>
      <c r="N16" s="6">
        <f t="shared" si="1"/>
        <v>4</v>
      </c>
      <c r="O16" s="6"/>
    </row>
    <row r="17" spans="1:15">
      <c r="A17" s="3" t="s">
        <v>123</v>
      </c>
      <c r="B17" s="4"/>
      <c r="C17" s="4"/>
      <c r="D17" s="4"/>
      <c r="E17" s="4"/>
      <c r="F17" s="4"/>
      <c r="G17" s="4">
        <v>430</v>
      </c>
      <c r="H17" s="4"/>
      <c r="I17" s="4">
        <v>554</v>
      </c>
      <c r="J17" s="4">
        <v>418</v>
      </c>
      <c r="K17" s="4">
        <v>424</v>
      </c>
      <c r="L17" s="4">
        <v>0</v>
      </c>
      <c r="M17" s="6">
        <f t="shared" si="0"/>
        <v>1826</v>
      </c>
      <c r="N17" s="6">
        <f t="shared" si="1"/>
        <v>4</v>
      </c>
      <c r="O17" s="6"/>
    </row>
    <row r="18" spans="1:15">
      <c r="A18" s="3" t="s">
        <v>124</v>
      </c>
      <c r="B18" s="4"/>
      <c r="C18" s="4"/>
      <c r="D18" s="4"/>
      <c r="E18" s="4"/>
      <c r="F18" s="4"/>
      <c r="G18" s="4">
        <v>365</v>
      </c>
      <c r="H18" s="4"/>
      <c r="I18" s="4">
        <v>476</v>
      </c>
      <c r="J18" s="4">
        <v>318</v>
      </c>
      <c r="K18" s="4">
        <v>340</v>
      </c>
      <c r="L18" s="4">
        <v>0</v>
      </c>
      <c r="M18" s="6">
        <f t="shared" si="0"/>
        <v>1499</v>
      </c>
      <c r="N18" s="6">
        <f t="shared" si="1"/>
        <v>4</v>
      </c>
      <c r="O18" s="6"/>
    </row>
    <row r="19" spans="1:15">
      <c r="A19" s="3" t="s">
        <v>122</v>
      </c>
      <c r="B19" s="4"/>
      <c r="C19" s="4"/>
      <c r="D19" s="4"/>
      <c r="E19" s="4"/>
      <c r="F19" s="4"/>
      <c r="G19" s="4">
        <v>461</v>
      </c>
      <c r="H19" s="4"/>
      <c r="I19" s="4"/>
      <c r="J19" s="4">
        <v>444</v>
      </c>
      <c r="K19" s="4">
        <v>461</v>
      </c>
      <c r="L19" s="4">
        <v>0</v>
      </c>
      <c r="M19" s="6">
        <f t="shared" si="0"/>
        <v>1366</v>
      </c>
      <c r="N19" s="6">
        <f t="shared" si="1"/>
        <v>3</v>
      </c>
      <c r="O19" s="6"/>
    </row>
    <row r="20" spans="1:15">
      <c r="A20" s="8" t="s">
        <v>94</v>
      </c>
      <c r="B20" s="4"/>
      <c r="C20" s="4">
        <v>527</v>
      </c>
      <c r="D20" s="4"/>
      <c r="E20" s="4"/>
      <c r="F20" s="4"/>
      <c r="G20" s="4"/>
      <c r="H20" s="4"/>
      <c r="I20" s="4"/>
      <c r="J20" s="4"/>
      <c r="K20" s="4">
        <v>746</v>
      </c>
      <c r="L20" s="4">
        <v>0</v>
      </c>
      <c r="M20" s="6">
        <f t="shared" si="0"/>
        <v>1273</v>
      </c>
      <c r="N20" s="6">
        <f t="shared" si="1"/>
        <v>2</v>
      </c>
      <c r="O20" s="6"/>
    </row>
    <row r="21" spans="1:15" ht="15" customHeight="1">
      <c r="A21" s="3" t="s">
        <v>32</v>
      </c>
      <c r="B21" s="4"/>
      <c r="C21" s="4"/>
      <c r="D21" s="4"/>
      <c r="E21" s="4"/>
      <c r="F21" s="4"/>
      <c r="G21" s="4"/>
      <c r="H21" s="4"/>
      <c r="I21" s="4">
        <v>645</v>
      </c>
      <c r="J21" s="4">
        <v>624</v>
      </c>
      <c r="K21" s="4"/>
      <c r="L21" s="4">
        <v>0</v>
      </c>
      <c r="M21" s="6">
        <f t="shared" si="0"/>
        <v>1269</v>
      </c>
      <c r="N21" s="6">
        <f t="shared" si="1"/>
        <v>2</v>
      </c>
      <c r="O21" s="6"/>
    </row>
    <row r="22" spans="1:15">
      <c r="A22" s="3" t="s">
        <v>128</v>
      </c>
      <c r="B22" s="4"/>
      <c r="C22" s="4"/>
      <c r="D22" s="4"/>
      <c r="E22" s="4"/>
      <c r="F22" s="4"/>
      <c r="G22" s="4"/>
      <c r="H22" s="4"/>
      <c r="I22" s="4">
        <v>375</v>
      </c>
      <c r="J22" s="4">
        <v>375</v>
      </c>
      <c r="K22" s="4">
        <v>375</v>
      </c>
      <c r="L22" s="4">
        <v>0</v>
      </c>
      <c r="M22" s="6">
        <f t="shared" si="0"/>
        <v>1125</v>
      </c>
      <c r="N22" s="6">
        <f t="shared" si="1"/>
        <v>3</v>
      </c>
      <c r="O22" s="6"/>
    </row>
    <row r="23" spans="1:15">
      <c r="A23" s="8" t="s">
        <v>104</v>
      </c>
      <c r="B23" s="4"/>
      <c r="C23" s="4"/>
      <c r="D23" s="4">
        <v>1123</v>
      </c>
      <c r="E23" s="4"/>
      <c r="F23" s="4"/>
      <c r="G23" s="4"/>
      <c r="H23" s="4"/>
      <c r="I23" s="4"/>
      <c r="J23" s="4"/>
      <c r="K23" s="4"/>
      <c r="L23" s="4">
        <v>0</v>
      </c>
      <c r="M23" s="6">
        <f t="shared" si="0"/>
        <v>1123</v>
      </c>
      <c r="N23" s="6">
        <f t="shared" si="1"/>
        <v>1</v>
      </c>
      <c r="O23" s="6"/>
    </row>
    <row r="24" spans="1:15">
      <c r="A24" s="8" t="s">
        <v>18</v>
      </c>
      <c r="B24" s="10">
        <v>1019</v>
      </c>
      <c r="C24" s="4"/>
      <c r="D24" s="4"/>
      <c r="E24" s="4"/>
      <c r="F24" s="4"/>
      <c r="G24" s="4"/>
      <c r="H24" s="4"/>
      <c r="I24" s="4"/>
      <c r="J24" s="4"/>
      <c r="K24" s="4"/>
      <c r="L24" s="4">
        <v>0</v>
      </c>
      <c r="M24" s="6">
        <f t="shared" si="0"/>
        <v>1019</v>
      </c>
      <c r="N24" s="6">
        <f t="shared" si="1"/>
        <v>1</v>
      </c>
      <c r="O24" s="6"/>
    </row>
    <row r="25" spans="1:15">
      <c r="A25" s="8" t="s">
        <v>107</v>
      </c>
      <c r="B25" s="4">
        <v>500</v>
      </c>
      <c r="C25" s="4"/>
      <c r="D25" s="4">
        <v>459</v>
      </c>
      <c r="E25" s="4"/>
      <c r="F25" s="4"/>
      <c r="G25" s="4"/>
      <c r="H25" s="4"/>
      <c r="I25" s="4"/>
      <c r="J25" s="4"/>
      <c r="K25" s="4"/>
      <c r="L25" s="4">
        <v>0</v>
      </c>
      <c r="M25" s="6">
        <f t="shared" si="0"/>
        <v>959</v>
      </c>
      <c r="N25" s="6">
        <f t="shared" si="1"/>
        <v>2</v>
      </c>
      <c r="O25" s="6"/>
    </row>
    <row r="26" spans="1:15">
      <c r="A26" s="8" t="s">
        <v>88</v>
      </c>
      <c r="B26" s="4"/>
      <c r="C26" s="4">
        <v>918</v>
      </c>
      <c r="D26" s="4"/>
      <c r="E26" s="4"/>
      <c r="F26" s="4"/>
      <c r="G26" s="4"/>
      <c r="H26" s="4"/>
      <c r="I26" s="4"/>
      <c r="J26" s="4"/>
      <c r="K26" s="4"/>
      <c r="L26" s="4">
        <v>0</v>
      </c>
      <c r="M26" s="6">
        <f t="shared" si="0"/>
        <v>918</v>
      </c>
      <c r="N26" s="6">
        <f t="shared" si="1"/>
        <v>1</v>
      </c>
      <c r="O26" s="6"/>
    </row>
    <row r="27" spans="1:15">
      <c r="A27" s="3" t="s">
        <v>105</v>
      </c>
      <c r="B27" s="4"/>
      <c r="C27" s="4"/>
      <c r="D27" s="4">
        <v>850</v>
      </c>
      <c r="E27" s="4"/>
      <c r="F27" s="4"/>
      <c r="G27" s="4"/>
      <c r="H27" s="4"/>
      <c r="I27" s="4"/>
      <c r="J27" s="4"/>
      <c r="K27" s="4"/>
      <c r="L27" s="4">
        <v>0</v>
      </c>
      <c r="M27" s="6">
        <f t="shared" si="0"/>
        <v>850</v>
      </c>
      <c r="N27" s="6">
        <f t="shared" si="1"/>
        <v>1</v>
      </c>
      <c r="O27" s="6"/>
    </row>
    <row r="28" spans="1:15">
      <c r="A28" s="8" t="s">
        <v>89</v>
      </c>
      <c r="B28" s="4"/>
      <c r="C28" s="4">
        <v>827</v>
      </c>
      <c r="D28" s="4"/>
      <c r="E28" s="4"/>
      <c r="F28" s="4"/>
      <c r="G28" s="4"/>
      <c r="H28" s="4"/>
      <c r="I28" s="4"/>
      <c r="J28" s="4"/>
      <c r="K28" s="4"/>
      <c r="L28" s="4">
        <v>0</v>
      </c>
      <c r="M28" s="6">
        <f t="shared" si="0"/>
        <v>827</v>
      </c>
      <c r="N28" s="6">
        <f t="shared" si="1"/>
        <v>1</v>
      </c>
      <c r="O28" s="6"/>
    </row>
    <row r="29" spans="1:15" ht="15" customHeight="1">
      <c r="A29" s="8" t="s">
        <v>65</v>
      </c>
      <c r="B29" s="10">
        <v>821</v>
      </c>
      <c r="C29" s="4"/>
      <c r="D29" s="4"/>
      <c r="E29" s="4"/>
      <c r="F29" s="4"/>
      <c r="G29" s="4"/>
      <c r="H29" s="4"/>
      <c r="I29" s="4"/>
      <c r="J29" s="4"/>
      <c r="K29" s="4"/>
      <c r="L29" s="4">
        <v>0</v>
      </c>
      <c r="M29" s="6">
        <f t="shared" si="0"/>
        <v>821</v>
      </c>
      <c r="N29" s="6">
        <f t="shared" si="1"/>
        <v>1</v>
      </c>
      <c r="O29" s="6"/>
    </row>
    <row r="30" spans="1:15">
      <c r="A30" s="8" t="s">
        <v>90</v>
      </c>
      <c r="B30" s="4"/>
      <c r="C30" s="4">
        <v>813</v>
      </c>
      <c r="D30" s="4"/>
      <c r="E30" s="4"/>
      <c r="F30" s="4"/>
      <c r="G30" s="4"/>
      <c r="H30" s="4"/>
      <c r="I30" s="4"/>
      <c r="J30" s="4"/>
      <c r="K30" s="4"/>
      <c r="L30" s="4">
        <v>0</v>
      </c>
      <c r="M30" s="6">
        <f t="shared" si="0"/>
        <v>813</v>
      </c>
      <c r="N30" s="6">
        <f t="shared" si="1"/>
        <v>1</v>
      </c>
      <c r="O30" s="6"/>
    </row>
    <row r="31" spans="1:15">
      <c r="A31" s="3" t="s">
        <v>35</v>
      </c>
      <c r="B31" s="4"/>
      <c r="C31" s="4"/>
      <c r="D31" s="4"/>
      <c r="E31" s="4"/>
      <c r="F31" s="4"/>
      <c r="G31" s="4"/>
      <c r="H31" s="4"/>
      <c r="I31" s="4"/>
      <c r="J31" s="4"/>
      <c r="K31" s="4">
        <v>743</v>
      </c>
      <c r="L31" s="4">
        <v>0</v>
      </c>
      <c r="M31" s="6">
        <f>SUM(B31:L31)</f>
        <v>743</v>
      </c>
      <c r="N31" s="6">
        <f t="shared" si="1"/>
        <v>1</v>
      </c>
      <c r="O31" s="6"/>
    </row>
    <row r="32" spans="1:15">
      <c r="A32" s="8" t="s">
        <v>66</v>
      </c>
      <c r="B32" s="10">
        <v>668</v>
      </c>
      <c r="C32" s="4"/>
      <c r="D32" s="4"/>
      <c r="E32" s="4"/>
      <c r="F32" s="4"/>
      <c r="G32" s="4"/>
      <c r="H32" s="4"/>
      <c r="I32" s="4"/>
      <c r="J32" s="4"/>
      <c r="K32" s="4"/>
      <c r="L32" s="4">
        <v>0</v>
      </c>
      <c r="M32" s="6">
        <f>SUM(B32:K32)-L32</f>
        <v>668</v>
      </c>
      <c r="N32" s="6">
        <f t="shared" si="1"/>
        <v>1</v>
      </c>
      <c r="O32" s="6"/>
    </row>
    <row r="33" spans="1:15">
      <c r="A33" s="3" t="s">
        <v>14</v>
      </c>
      <c r="B33" s="4"/>
      <c r="C33" s="4"/>
      <c r="D33" s="4">
        <v>668</v>
      </c>
      <c r="E33" s="4"/>
      <c r="F33" s="4"/>
      <c r="G33" s="4"/>
      <c r="H33" s="4"/>
      <c r="I33" s="4"/>
      <c r="J33" s="4"/>
      <c r="K33" s="4"/>
      <c r="L33" s="4">
        <v>0</v>
      </c>
      <c r="M33" s="6">
        <f>SUM(B33:K33)-L33</f>
        <v>668</v>
      </c>
      <c r="N33" s="6">
        <f t="shared" si="1"/>
        <v>1</v>
      </c>
      <c r="O33" s="6"/>
    </row>
    <row r="34" spans="1:15">
      <c r="A34" s="8" t="s">
        <v>67</v>
      </c>
      <c r="B34" s="10">
        <v>647</v>
      </c>
      <c r="C34" s="4"/>
      <c r="D34" s="4"/>
      <c r="E34" s="4"/>
      <c r="F34" s="4"/>
      <c r="G34" s="4"/>
      <c r="H34" s="10"/>
      <c r="I34" s="4"/>
      <c r="J34" s="4"/>
      <c r="K34" s="4"/>
      <c r="L34" s="4">
        <v>0</v>
      </c>
      <c r="M34" s="6">
        <f>SUM(B34:K34)-L34</f>
        <v>647</v>
      </c>
      <c r="N34" s="6">
        <f t="shared" si="1"/>
        <v>1</v>
      </c>
      <c r="O34" s="6"/>
    </row>
    <row r="35" spans="1:15">
      <c r="A35" s="8" t="s">
        <v>92</v>
      </c>
      <c r="B35" s="4"/>
      <c r="C35" s="4">
        <v>569</v>
      </c>
      <c r="D35" s="4"/>
      <c r="E35" s="4"/>
      <c r="F35" s="4"/>
      <c r="G35" s="4"/>
      <c r="H35" s="4"/>
      <c r="I35" s="4"/>
      <c r="J35" s="4"/>
      <c r="K35" s="4"/>
      <c r="L35" s="4">
        <v>0</v>
      </c>
      <c r="M35" s="6">
        <f>SUM(B35:K35)-L35</f>
        <v>569</v>
      </c>
      <c r="N35" s="6">
        <f t="shared" si="1"/>
        <v>1</v>
      </c>
      <c r="O35" s="6"/>
    </row>
    <row r="36" spans="1:15">
      <c r="A36" s="3" t="s">
        <v>78</v>
      </c>
      <c r="B36" s="4"/>
      <c r="C36" s="4"/>
      <c r="D36" s="4"/>
      <c r="E36" s="4"/>
      <c r="F36" s="4"/>
      <c r="G36" s="4"/>
      <c r="H36" s="4"/>
      <c r="I36" s="4"/>
      <c r="J36" s="4"/>
      <c r="K36" s="4">
        <v>538</v>
      </c>
      <c r="L36" s="4">
        <v>0</v>
      </c>
      <c r="M36" s="6">
        <f>SUM(B36:L36)</f>
        <v>538</v>
      </c>
      <c r="N36" s="6">
        <f t="shared" si="1"/>
        <v>1</v>
      </c>
      <c r="O36" s="6"/>
    </row>
    <row r="37" spans="1:15">
      <c r="A37" s="8" t="s">
        <v>93</v>
      </c>
      <c r="B37" s="10"/>
      <c r="C37" s="4">
        <v>533</v>
      </c>
      <c r="D37" s="4"/>
      <c r="E37" s="4"/>
      <c r="F37" s="4"/>
      <c r="G37" s="4"/>
      <c r="H37" s="4"/>
      <c r="I37" s="4"/>
      <c r="J37" s="4"/>
      <c r="K37" s="4"/>
      <c r="L37" s="4">
        <v>0</v>
      </c>
      <c r="M37" s="6">
        <f>SUM(B37:K37)-L37</f>
        <v>533</v>
      </c>
      <c r="N37" s="6">
        <f t="shared" si="1"/>
        <v>1</v>
      </c>
      <c r="O37" s="6"/>
    </row>
    <row r="38" spans="1:15">
      <c r="A38" s="3" t="s">
        <v>106</v>
      </c>
      <c r="B38" s="4"/>
      <c r="C38" s="4"/>
      <c r="D38" s="4">
        <v>493</v>
      </c>
      <c r="E38" s="4"/>
      <c r="F38" s="4"/>
      <c r="G38" s="4"/>
      <c r="H38" s="4"/>
      <c r="I38" s="4"/>
      <c r="J38" s="4"/>
      <c r="K38" s="4"/>
      <c r="L38" s="4">
        <v>0</v>
      </c>
      <c r="M38" s="6">
        <f>SUM(B38:K38)-L38</f>
        <v>493</v>
      </c>
      <c r="N38" s="6">
        <f t="shared" si="1"/>
        <v>1</v>
      </c>
      <c r="O38" s="6"/>
    </row>
    <row r="39" spans="1:15">
      <c r="A39" s="11" t="s">
        <v>69</v>
      </c>
      <c r="B39" s="10">
        <v>422</v>
      </c>
      <c r="C39" s="4"/>
      <c r="D39" s="4"/>
      <c r="E39" s="4"/>
      <c r="F39" s="4"/>
      <c r="G39" s="4"/>
      <c r="H39" s="4"/>
      <c r="I39" s="4"/>
      <c r="J39" s="4"/>
      <c r="K39" s="4"/>
      <c r="L39" s="4">
        <v>0</v>
      </c>
      <c r="M39" s="6">
        <f>SUM(B39:K39)-L39</f>
        <v>422</v>
      </c>
      <c r="N39" s="6">
        <f t="shared" si="1"/>
        <v>1</v>
      </c>
      <c r="O39" s="6"/>
    </row>
    <row r="40" spans="1:15">
      <c r="A40" s="11" t="s">
        <v>72</v>
      </c>
      <c r="B40" s="10">
        <v>368</v>
      </c>
      <c r="C40" s="4"/>
      <c r="D40" s="4"/>
      <c r="E40" s="4"/>
      <c r="F40" s="4"/>
      <c r="G40" s="4"/>
      <c r="H40" s="4"/>
      <c r="I40" s="4"/>
      <c r="J40" s="4"/>
      <c r="K40" s="4"/>
      <c r="L40" s="4">
        <v>0</v>
      </c>
      <c r="M40" s="6">
        <f>SUM(B40:K40)-L40</f>
        <v>368</v>
      </c>
      <c r="N40" s="6">
        <f t="shared" si="1"/>
        <v>1</v>
      </c>
      <c r="O40" s="6"/>
    </row>
  </sheetData>
  <sortState ref="A3:B30">
    <sortCondition descending="1" ref="B3:B30"/>
  </sortState>
  <printOptions horizontalCentered="1"/>
  <pageMargins left="0.19685039370078741" right="0.19685039370078741" top="0.55118110236220474" bottom="0.35433070866141736" header="0.31496062992125984" footer="0.31496062992125984"/>
  <pageSetup paperSize="9" scale="8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workbookViewId="0">
      <selection activeCell="O1" sqref="O1:O1048576"/>
    </sheetView>
  </sheetViews>
  <sheetFormatPr defaultRowHeight="15"/>
  <cols>
    <col min="1" max="1" width="23.42578125" customWidth="1"/>
    <col min="2" max="11" width="11.7109375" style="1" customWidth="1"/>
    <col min="12" max="12" width="14.140625" style="1" customWidth="1"/>
    <col min="13" max="13" width="13.140625" style="1" customWidth="1"/>
    <col min="14" max="14" width="16.42578125" style="1" customWidth="1"/>
    <col min="15" max="15" width="9.7109375" style="1" customWidth="1"/>
  </cols>
  <sheetData>
    <row r="1" spans="1:15" ht="18.75">
      <c r="A1" s="2" t="s">
        <v>57</v>
      </c>
    </row>
    <row r="2" spans="1:15" ht="16.5" thickBot="1">
      <c r="A2" s="5" t="s">
        <v>0</v>
      </c>
      <c r="B2" s="20" t="s">
        <v>1</v>
      </c>
      <c r="C2" s="20" t="s">
        <v>2</v>
      </c>
      <c r="D2" s="20" t="s">
        <v>26</v>
      </c>
      <c r="E2" s="20" t="s">
        <v>3</v>
      </c>
      <c r="F2" s="20" t="s">
        <v>27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135</v>
      </c>
      <c r="M2" s="20" t="s">
        <v>9</v>
      </c>
      <c r="N2" s="20" t="s">
        <v>10</v>
      </c>
      <c r="O2" s="21"/>
    </row>
    <row r="3" spans="1:15" ht="15.75" thickTop="1">
      <c r="A3" s="11" t="s">
        <v>60</v>
      </c>
      <c r="B3" s="22">
        <v>792</v>
      </c>
      <c r="C3" s="19">
        <v>1047</v>
      </c>
      <c r="D3" s="19">
        <v>1047</v>
      </c>
      <c r="E3" s="19">
        <v>1203</v>
      </c>
      <c r="F3" s="19">
        <v>1163</v>
      </c>
      <c r="G3" s="19">
        <v>1047</v>
      </c>
      <c r="H3" s="19"/>
      <c r="I3" s="19">
        <v>979</v>
      </c>
      <c r="J3" s="19">
        <v>1203</v>
      </c>
      <c r="K3" s="19">
        <v>1047</v>
      </c>
      <c r="L3" s="19">
        <v>792</v>
      </c>
      <c r="M3" s="18">
        <f t="shared" ref="M3:M10" si="0">SUM(B3:K3)-L3</f>
        <v>8736</v>
      </c>
      <c r="N3" s="18">
        <f t="shared" ref="N3:N10" si="1">COUNTA(B3:K3)</f>
        <v>9</v>
      </c>
      <c r="O3" s="18"/>
    </row>
    <row r="4" spans="1:15">
      <c r="A4" s="11" t="s">
        <v>59</v>
      </c>
      <c r="B4" s="10">
        <v>879</v>
      </c>
      <c r="C4" s="4">
        <v>1087</v>
      </c>
      <c r="D4" s="4">
        <v>979</v>
      </c>
      <c r="E4" s="4">
        <v>1083</v>
      </c>
      <c r="F4" s="4">
        <v>1087</v>
      </c>
      <c r="G4" s="4">
        <v>1203</v>
      </c>
      <c r="H4" s="4"/>
      <c r="I4" s="4">
        <v>1095</v>
      </c>
      <c r="J4" s="4"/>
      <c r="K4" s="4">
        <v>879</v>
      </c>
      <c r="L4" s="4">
        <v>0</v>
      </c>
      <c r="M4" s="6">
        <f t="shared" si="0"/>
        <v>8292</v>
      </c>
      <c r="N4" s="6">
        <f t="shared" si="1"/>
        <v>8</v>
      </c>
      <c r="O4" s="6"/>
    </row>
    <row r="5" spans="1:15">
      <c r="A5" s="8" t="s">
        <v>87</v>
      </c>
      <c r="B5" s="10"/>
      <c r="C5" s="4">
        <v>853</v>
      </c>
      <c r="D5" s="4">
        <v>911</v>
      </c>
      <c r="E5" s="4"/>
      <c r="F5" s="4">
        <v>879</v>
      </c>
      <c r="G5" s="4">
        <v>792</v>
      </c>
      <c r="H5" s="4"/>
      <c r="I5" s="4"/>
      <c r="J5" s="4"/>
      <c r="K5" s="4">
        <v>714</v>
      </c>
      <c r="L5" s="4">
        <v>0</v>
      </c>
      <c r="M5" s="6">
        <f t="shared" si="0"/>
        <v>4149</v>
      </c>
      <c r="N5" s="6">
        <f t="shared" si="1"/>
        <v>5</v>
      </c>
      <c r="O5" s="6"/>
    </row>
    <row r="6" spans="1:15">
      <c r="A6" s="8" t="s">
        <v>121</v>
      </c>
      <c r="B6" s="10"/>
      <c r="C6" s="4"/>
      <c r="D6" s="4"/>
      <c r="E6" s="4"/>
      <c r="F6" s="4"/>
      <c r="G6" s="4">
        <v>1011</v>
      </c>
      <c r="H6" s="4"/>
      <c r="I6" s="4">
        <v>1051</v>
      </c>
      <c r="J6" s="4">
        <v>1083</v>
      </c>
      <c r="K6" s="4">
        <v>792</v>
      </c>
      <c r="L6" s="4">
        <v>0</v>
      </c>
      <c r="M6" s="6">
        <f t="shared" si="0"/>
        <v>3937</v>
      </c>
      <c r="N6" s="6">
        <f t="shared" si="1"/>
        <v>4</v>
      </c>
      <c r="O6" s="6"/>
    </row>
    <row r="7" spans="1:15">
      <c r="A7" s="8" t="s">
        <v>62</v>
      </c>
      <c r="B7" s="10">
        <v>645</v>
      </c>
      <c r="C7" s="4">
        <v>879</v>
      </c>
      <c r="D7" s="4"/>
      <c r="E7" s="4"/>
      <c r="F7" s="4">
        <v>1011</v>
      </c>
      <c r="G7" s="4">
        <v>879</v>
      </c>
      <c r="H7" s="4"/>
      <c r="I7" s="4"/>
      <c r="J7" s="4"/>
      <c r="K7" s="4"/>
      <c r="L7" s="4">
        <v>0</v>
      </c>
      <c r="M7" s="6">
        <f t="shared" si="0"/>
        <v>3414</v>
      </c>
      <c r="N7" s="6">
        <f t="shared" si="1"/>
        <v>4</v>
      </c>
      <c r="O7" s="6"/>
    </row>
    <row r="8" spans="1:15">
      <c r="A8" s="8" t="s">
        <v>12</v>
      </c>
      <c r="B8" s="10"/>
      <c r="C8" s="4">
        <v>1066</v>
      </c>
      <c r="D8" s="4"/>
      <c r="E8" s="4"/>
      <c r="F8" s="4"/>
      <c r="G8" s="4"/>
      <c r="H8" s="4"/>
      <c r="I8" s="4">
        <v>1015</v>
      </c>
      <c r="J8" s="4"/>
      <c r="K8" s="4"/>
      <c r="L8" s="4">
        <v>0</v>
      </c>
      <c r="M8" s="6">
        <f t="shared" si="0"/>
        <v>2081</v>
      </c>
      <c r="N8" s="6">
        <f t="shared" si="1"/>
        <v>2</v>
      </c>
      <c r="O8" s="6"/>
    </row>
    <row r="9" spans="1:15">
      <c r="A9" s="8" t="s">
        <v>13</v>
      </c>
      <c r="B9" s="10">
        <v>1203</v>
      </c>
      <c r="C9" s="4"/>
      <c r="D9" s="4"/>
      <c r="E9" s="4"/>
      <c r="F9" s="4"/>
      <c r="G9" s="4"/>
      <c r="H9" s="4"/>
      <c r="I9" s="4"/>
      <c r="J9" s="4"/>
      <c r="K9" s="4"/>
      <c r="L9" s="4">
        <v>0</v>
      </c>
      <c r="M9" s="6">
        <f t="shared" si="0"/>
        <v>1203</v>
      </c>
      <c r="N9" s="6">
        <f t="shared" si="1"/>
        <v>1</v>
      </c>
      <c r="O9" s="6"/>
    </row>
    <row r="10" spans="1:15">
      <c r="A10" s="8" t="s">
        <v>109</v>
      </c>
      <c r="B10" s="10"/>
      <c r="C10" s="4"/>
      <c r="D10" s="4">
        <v>1203</v>
      </c>
      <c r="E10" s="4"/>
      <c r="F10" s="4"/>
      <c r="G10" s="4"/>
      <c r="H10" s="4"/>
      <c r="I10" s="4"/>
      <c r="J10" s="4"/>
      <c r="K10" s="4"/>
      <c r="L10" s="4">
        <v>0</v>
      </c>
      <c r="M10" s="6">
        <f t="shared" si="0"/>
        <v>1203</v>
      </c>
      <c r="N10" s="6">
        <f t="shared" si="1"/>
        <v>1</v>
      </c>
      <c r="O10" s="6"/>
    </row>
    <row r="11" spans="1:15">
      <c r="A11" s="8" t="s">
        <v>18</v>
      </c>
      <c r="B11" s="10"/>
      <c r="C11" s="4"/>
      <c r="D11" s="4"/>
      <c r="E11" s="4"/>
      <c r="F11" s="4"/>
      <c r="G11" s="4"/>
      <c r="H11" s="4"/>
      <c r="I11" s="4"/>
      <c r="J11" s="4"/>
      <c r="K11" s="4">
        <v>1203</v>
      </c>
      <c r="L11" s="4">
        <v>0</v>
      </c>
      <c r="M11" s="6">
        <f>SUM(B11:L11)</f>
        <v>1203</v>
      </c>
      <c r="N11" s="6">
        <f>COUNTA(B11:L11)</f>
        <v>2</v>
      </c>
      <c r="O11" s="6"/>
    </row>
    <row r="12" spans="1:15">
      <c r="A12" s="8" t="s">
        <v>15</v>
      </c>
      <c r="B12" s="10">
        <v>1083</v>
      </c>
      <c r="C12" s="4"/>
      <c r="D12" s="4"/>
      <c r="E12" s="4"/>
      <c r="F12" s="4"/>
      <c r="G12" s="4"/>
      <c r="H12" s="4"/>
      <c r="I12" s="4"/>
      <c r="J12" s="4"/>
      <c r="K12" s="4"/>
      <c r="L12" s="4">
        <v>0</v>
      </c>
      <c r="M12" s="6">
        <f>SUM(B12:K12)-L12</f>
        <v>1083</v>
      </c>
      <c r="N12" s="6">
        <f>COUNTA(B12:K12)</f>
        <v>1</v>
      </c>
      <c r="O12" s="6"/>
    </row>
    <row r="13" spans="1:15">
      <c r="A13" s="11" t="s">
        <v>141</v>
      </c>
      <c r="B13" s="10"/>
      <c r="C13" s="4"/>
      <c r="D13" s="4"/>
      <c r="E13" s="4"/>
      <c r="F13" s="4"/>
      <c r="G13" s="4"/>
      <c r="H13" s="4"/>
      <c r="I13" s="4"/>
      <c r="J13" s="4"/>
      <c r="K13" s="4">
        <v>1011</v>
      </c>
      <c r="L13" s="4">
        <v>0</v>
      </c>
      <c r="M13" s="6">
        <f>SUM(B13:L13)</f>
        <v>1011</v>
      </c>
      <c r="N13" s="6">
        <f>COUNTA(B13:L13)</f>
        <v>2</v>
      </c>
      <c r="O13" s="6"/>
    </row>
    <row r="14" spans="1:15">
      <c r="A14" s="11" t="s">
        <v>58</v>
      </c>
      <c r="B14" s="10">
        <v>975</v>
      </c>
      <c r="C14" s="4"/>
      <c r="D14" s="4"/>
      <c r="E14" s="4"/>
      <c r="F14" s="4"/>
      <c r="G14" s="4"/>
      <c r="H14" s="4"/>
      <c r="I14" s="4"/>
      <c r="J14" s="4"/>
      <c r="K14" s="4"/>
      <c r="L14" s="4">
        <v>0</v>
      </c>
      <c r="M14" s="6">
        <f>SUM(B14:K14)-L14</f>
        <v>975</v>
      </c>
      <c r="N14" s="6">
        <f>COUNTA(B14:K14)</f>
        <v>1</v>
      </c>
      <c r="O14" s="6"/>
    </row>
    <row r="15" spans="1:15">
      <c r="A15" s="8" t="s">
        <v>119</v>
      </c>
      <c r="B15" s="10"/>
      <c r="C15" s="4"/>
      <c r="D15" s="4"/>
      <c r="E15" s="4"/>
      <c r="F15" s="4">
        <v>792</v>
      </c>
      <c r="G15" s="4"/>
      <c r="H15" s="4"/>
      <c r="I15" s="4"/>
      <c r="J15" s="4"/>
      <c r="K15" s="4"/>
      <c r="L15" s="4">
        <v>0</v>
      </c>
      <c r="M15" s="6">
        <f>SUM(B15:K15)-L15</f>
        <v>792</v>
      </c>
      <c r="N15" s="6">
        <f>COUNTA(B15:K15)</f>
        <v>1</v>
      </c>
      <c r="O15" s="6"/>
    </row>
    <row r="16" spans="1:15">
      <c r="A16" s="8" t="s">
        <v>61</v>
      </c>
      <c r="B16" s="10">
        <v>714</v>
      </c>
      <c r="C16" s="4"/>
      <c r="D16" s="4"/>
      <c r="E16" s="4"/>
      <c r="F16" s="4"/>
      <c r="G16" s="4"/>
      <c r="H16" s="4"/>
      <c r="I16" s="4"/>
      <c r="J16" s="4"/>
      <c r="K16" s="4"/>
      <c r="L16" s="4">
        <v>0</v>
      </c>
      <c r="M16" s="6">
        <f t="shared" ref="M16:M19" si="2">SUM(B16:K16)-L16</f>
        <v>714</v>
      </c>
      <c r="N16" s="6">
        <f t="shared" ref="N16:N17" si="3">COUNTA(B16:K16)</f>
        <v>1</v>
      </c>
      <c r="O16" s="6"/>
    </row>
    <row r="17" spans="1:15">
      <c r="A17" s="11"/>
      <c r="B17" s="10"/>
      <c r="C17" s="4"/>
      <c r="D17" s="4"/>
      <c r="E17" s="4"/>
      <c r="F17" s="4"/>
      <c r="G17" s="4"/>
      <c r="H17" s="4"/>
      <c r="I17" s="4"/>
      <c r="J17" s="4"/>
      <c r="K17" s="4"/>
      <c r="L17" s="4"/>
      <c r="M17" s="6">
        <f t="shared" si="2"/>
        <v>0</v>
      </c>
      <c r="N17" s="6">
        <f t="shared" si="3"/>
        <v>0</v>
      </c>
      <c r="O17" s="6"/>
    </row>
    <row r="18" spans="1:15">
      <c r="A18" s="8"/>
      <c r="B18" s="10"/>
      <c r="C18" s="4"/>
      <c r="D18" s="4"/>
      <c r="E18" s="4"/>
      <c r="F18" s="4"/>
      <c r="G18" s="4"/>
      <c r="H18" s="4"/>
      <c r="I18" s="4"/>
      <c r="J18" s="4"/>
      <c r="K18" s="4"/>
      <c r="L18" s="4"/>
      <c r="M18" s="6">
        <f t="shared" si="2"/>
        <v>0</v>
      </c>
      <c r="N18" s="6">
        <f t="shared" ref="N18" si="4">COUNTA(B18:L18)</f>
        <v>0</v>
      </c>
      <c r="O18" s="6"/>
    </row>
    <row r="19" spans="1:15">
      <c r="A19" s="11"/>
      <c r="B19" s="10"/>
      <c r="C19" s="4"/>
      <c r="D19" s="4"/>
      <c r="E19" s="4"/>
      <c r="F19" s="4"/>
      <c r="G19" s="4"/>
      <c r="H19" s="4"/>
      <c r="I19" s="4"/>
      <c r="J19" s="4"/>
      <c r="K19" s="4"/>
      <c r="L19" s="4"/>
      <c r="M19" s="6">
        <f t="shared" si="2"/>
        <v>0</v>
      </c>
      <c r="N19" s="6">
        <f t="shared" ref="N19" si="5">COUNTA(B19:K19)</f>
        <v>0</v>
      </c>
      <c r="O19" s="6"/>
    </row>
    <row r="20" spans="1:15">
      <c r="A20" s="11"/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6">
        <f t="shared" ref="M20" si="6">SUM(B20:L20)</f>
        <v>0</v>
      </c>
      <c r="N20" s="6">
        <f t="shared" ref="N20" si="7">COUNTA(B20:L20)</f>
        <v>0</v>
      </c>
      <c r="O20" s="6"/>
    </row>
    <row r="21" spans="1:15">
      <c r="A21" s="11"/>
      <c r="B21" s="10"/>
      <c r="C21" s="4"/>
      <c r="D21" s="4"/>
      <c r="E21" s="4"/>
      <c r="F21" s="4"/>
      <c r="G21" s="4"/>
      <c r="H21" s="4"/>
      <c r="I21" s="4"/>
      <c r="J21" s="4"/>
      <c r="K21" s="4"/>
      <c r="L21" s="4"/>
      <c r="M21" s="6">
        <f t="shared" ref="M21" si="8">SUM(B21:K21)-L21</f>
        <v>0</v>
      </c>
      <c r="N21" s="6">
        <f t="shared" ref="N21:N24" si="9">COUNTA(B21:K21)</f>
        <v>0</v>
      </c>
      <c r="O21" s="6"/>
    </row>
    <row r="22" spans="1: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6">
        <f t="shared" ref="M22" si="10">SUM(B22:L22)</f>
        <v>0</v>
      </c>
      <c r="N22" s="6">
        <f t="shared" si="9"/>
        <v>0</v>
      </c>
      <c r="O22" s="6"/>
    </row>
    <row r="23" spans="1: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6">
        <f t="shared" ref="M23:M28" si="11">SUM(B23:K23)-L23</f>
        <v>0</v>
      </c>
      <c r="N23" s="6">
        <f t="shared" si="9"/>
        <v>0</v>
      </c>
      <c r="O23" s="6"/>
    </row>
    <row r="24" spans="1: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6">
        <f t="shared" si="11"/>
        <v>0</v>
      </c>
      <c r="N24" s="6">
        <f t="shared" si="9"/>
        <v>0</v>
      </c>
      <c r="O24" s="6"/>
    </row>
    <row r="25" spans="1: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6">
        <f t="shared" si="11"/>
        <v>0</v>
      </c>
      <c r="N25" s="6">
        <f t="shared" ref="N25" si="12">COUNTA(B25:L25)</f>
        <v>0</v>
      </c>
      <c r="O25" s="6"/>
    </row>
    <row r="26" spans="1: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6">
        <f t="shared" si="11"/>
        <v>0</v>
      </c>
      <c r="N26" s="6">
        <f t="shared" ref="N26" si="13">COUNTA(B26:K26)</f>
        <v>0</v>
      </c>
      <c r="O26" s="6"/>
    </row>
    <row r="27" spans="1:1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6">
        <f t="shared" si="11"/>
        <v>0</v>
      </c>
      <c r="N27" s="6">
        <f t="shared" ref="N27" si="14">COUNTA(B27:L27)</f>
        <v>0</v>
      </c>
      <c r="O27" s="6"/>
    </row>
    <row r="28" spans="1:1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6">
        <f t="shared" si="11"/>
        <v>0</v>
      </c>
      <c r="N28" s="6">
        <f t="shared" ref="N28:N31" si="15">COUNTA(B28:K28)</f>
        <v>0</v>
      </c>
      <c r="O28" s="6"/>
    </row>
    <row r="29" spans="1:1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6">
        <f t="shared" ref="M29" si="16">SUM(B29:L29)</f>
        <v>0</v>
      </c>
      <c r="N29" s="6">
        <f t="shared" si="15"/>
        <v>0</v>
      </c>
      <c r="O29" s="6"/>
    </row>
    <row r="30" spans="1: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6">
        <f t="shared" ref="M30" si="17">SUM(B30:K30)-L30</f>
        <v>0</v>
      </c>
      <c r="N30" s="6">
        <f t="shared" si="15"/>
        <v>0</v>
      </c>
      <c r="O30" s="6"/>
    </row>
    <row r="31" spans="1: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6">
        <f t="shared" ref="M31" si="18">SUM(B31:L31)</f>
        <v>0</v>
      </c>
      <c r="N31" s="6">
        <f t="shared" si="15"/>
        <v>0</v>
      </c>
      <c r="O31" s="6"/>
    </row>
    <row r="32" spans="1: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6">
        <f t="shared" ref="M32:M37" si="19">SUM(B32:K32)-L32</f>
        <v>0</v>
      </c>
      <c r="N32" s="6">
        <f t="shared" ref="N32" si="20">COUNTA(B32:L32)</f>
        <v>0</v>
      </c>
      <c r="O32" s="6"/>
    </row>
    <row r="33" spans="1:1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6">
        <f t="shared" si="19"/>
        <v>0</v>
      </c>
      <c r="N33" s="6">
        <f t="shared" ref="N33" si="21">COUNTA(B33:K33)</f>
        <v>0</v>
      </c>
      <c r="O33" s="6"/>
    </row>
    <row r="34" spans="1: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6">
        <f t="shared" si="19"/>
        <v>0</v>
      </c>
      <c r="N34" s="6">
        <f t="shared" ref="N34" si="22">COUNTA(B34:L34)</f>
        <v>0</v>
      </c>
      <c r="O34" s="6"/>
    </row>
    <row r="35" spans="1: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6">
        <f t="shared" si="19"/>
        <v>0</v>
      </c>
      <c r="N35" s="6">
        <f t="shared" ref="N35:N38" si="23">COUNTA(B35:K35)</f>
        <v>0</v>
      </c>
      <c r="O35" s="6"/>
    </row>
    <row r="36" spans="1: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6">
        <f t="shared" si="19"/>
        <v>0</v>
      </c>
      <c r="N36" s="6">
        <f t="shared" si="23"/>
        <v>0</v>
      </c>
      <c r="O36" s="6"/>
    </row>
    <row r="37" spans="1: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6">
        <f t="shared" si="19"/>
        <v>0</v>
      </c>
      <c r="N37" s="6">
        <f t="shared" si="23"/>
        <v>0</v>
      </c>
      <c r="O37" s="6"/>
    </row>
    <row r="38" spans="1: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6">
        <f t="shared" ref="M38" si="24">SUM(B38:L38)</f>
        <v>0</v>
      </c>
      <c r="N38" s="6">
        <f t="shared" si="23"/>
        <v>0</v>
      </c>
      <c r="O38" s="6"/>
    </row>
    <row r="39" spans="1: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6">
        <f t="shared" ref="M39" si="25">SUM(B39:K39)-L39</f>
        <v>0</v>
      </c>
      <c r="N39" s="6">
        <f t="shared" ref="N39" si="26">COUNTA(B39:L39)</f>
        <v>0</v>
      </c>
      <c r="O39" s="6"/>
    </row>
    <row r="40" spans="1:1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6">
        <f t="shared" ref="M40" si="27">SUM(B40:L40)</f>
        <v>0</v>
      </c>
      <c r="N40" s="6">
        <f t="shared" ref="N40" si="28">COUNTA(B40:K40)</f>
        <v>0</v>
      </c>
      <c r="O40" s="18"/>
    </row>
  </sheetData>
  <sortState ref="A3:B17">
    <sortCondition descending="1" ref="B3:B17"/>
  </sortState>
  <printOptions horizontalCentered="1"/>
  <pageMargins left="0.19685039370078741" right="0.19685039370078741" top="0.55118110236220474" bottom="0.35433070866141736" header="0.31496062992125984" footer="0.31496062992125984"/>
  <pageSetup paperSize="9"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1"/>
  <sheetViews>
    <sheetView workbookViewId="0">
      <selection activeCell="O1" sqref="O1:O1048576"/>
    </sheetView>
  </sheetViews>
  <sheetFormatPr defaultRowHeight="15"/>
  <cols>
    <col min="1" max="1" width="23.42578125" customWidth="1"/>
    <col min="2" max="11" width="11.7109375" style="1" customWidth="1"/>
    <col min="12" max="12" width="14" style="1" customWidth="1"/>
    <col min="13" max="13" width="13.140625" style="1" customWidth="1"/>
    <col min="14" max="14" width="16.42578125" style="1" customWidth="1"/>
    <col min="15" max="15" width="9.7109375" style="1" customWidth="1"/>
  </cols>
  <sheetData>
    <row r="1" spans="1:15" ht="18.75">
      <c r="A1" s="2" t="s">
        <v>43</v>
      </c>
    </row>
    <row r="2" spans="1:15" ht="16.5" thickBot="1">
      <c r="A2" s="5" t="s">
        <v>0</v>
      </c>
      <c r="B2" s="20" t="s">
        <v>1</v>
      </c>
      <c r="C2" s="20" t="s">
        <v>2</v>
      </c>
      <c r="D2" s="20" t="s">
        <v>26</v>
      </c>
      <c r="E2" s="20" t="s">
        <v>3</v>
      </c>
      <c r="F2" s="20" t="s">
        <v>27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135</v>
      </c>
      <c r="M2" s="20" t="s">
        <v>9</v>
      </c>
      <c r="N2" s="20" t="s">
        <v>10</v>
      </c>
      <c r="O2" s="21"/>
    </row>
    <row r="3" spans="1:15" ht="15.75" thickTop="1">
      <c r="A3" s="8" t="s">
        <v>24</v>
      </c>
      <c r="B3" s="22">
        <v>975</v>
      </c>
      <c r="C3" s="19">
        <v>1047</v>
      </c>
      <c r="D3" s="19">
        <v>1203</v>
      </c>
      <c r="E3" s="19">
        <v>1203</v>
      </c>
      <c r="F3" s="19">
        <v>1055</v>
      </c>
      <c r="G3" s="19">
        <v>1203</v>
      </c>
      <c r="H3" s="19"/>
      <c r="I3" s="19">
        <v>1203</v>
      </c>
      <c r="J3" s="19">
        <v>1015</v>
      </c>
      <c r="K3" s="19">
        <v>1203</v>
      </c>
      <c r="L3" s="19">
        <v>975</v>
      </c>
      <c r="M3" s="18">
        <f>SUM(B3:K3)-L3</f>
        <v>9132</v>
      </c>
      <c r="N3" s="18">
        <f>COUNTA(B3:K3)</f>
        <v>9</v>
      </c>
      <c r="O3" s="18"/>
    </row>
    <row r="4" spans="1:15">
      <c r="A4" s="11" t="s">
        <v>17</v>
      </c>
      <c r="B4" s="10">
        <v>795</v>
      </c>
      <c r="C4" s="4">
        <v>979</v>
      </c>
      <c r="D4" s="4">
        <v>1083</v>
      </c>
      <c r="E4" s="4">
        <v>1083</v>
      </c>
      <c r="F4" s="4">
        <v>1163</v>
      </c>
      <c r="G4" s="4"/>
      <c r="H4" s="4"/>
      <c r="I4" s="4">
        <v>1083</v>
      </c>
      <c r="J4" s="4">
        <v>1203</v>
      </c>
      <c r="K4" s="4">
        <v>1083</v>
      </c>
      <c r="L4" s="4">
        <v>0</v>
      </c>
      <c r="M4" s="6">
        <f t="shared" ref="M4:M40" si="0">SUM(B4:K4)-L4</f>
        <v>8472</v>
      </c>
      <c r="N4" s="6">
        <f t="shared" ref="N4:N40" si="1">COUNTA(B4:K4)</f>
        <v>8</v>
      </c>
      <c r="O4" s="6"/>
    </row>
    <row r="5" spans="1:15">
      <c r="A5" s="11" t="s">
        <v>19</v>
      </c>
      <c r="B5" s="10">
        <v>850</v>
      </c>
      <c r="C5" s="4">
        <v>792</v>
      </c>
      <c r="D5" s="4"/>
      <c r="E5" s="4">
        <v>911</v>
      </c>
      <c r="F5" s="4">
        <v>943</v>
      </c>
      <c r="G5" s="4"/>
      <c r="H5" s="4"/>
      <c r="I5" s="4">
        <v>975</v>
      </c>
      <c r="J5" s="4">
        <v>947</v>
      </c>
      <c r="K5" s="4"/>
      <c r="L5" s="4">
        <v>0</v>
      </c>
      <c r="M5" s="6">
        <f t="shared" si="0"/>
        <v>5418</v>
      </c>
      <c r="N5" s="6">
        <f t="shared" si="1"/>
        <v>6</v>
      </c>
      <c r="O5" s="6"/>
    </row>
    <row r="6" spans="1:15">
      <c r="A6" s="8" t="s">
        <v>46</v>
      </c>
      <c r="B6" s="10">
        <v>740</v>
      </c>
      <c r="C6" s="4"/>
      <c r="D6" s="4">
        <v>975</v>
      </c>
      <c r="E6" s="4">
        <v>943</v>
      </c>
      <c r="F6" s="4">
        <v>979</v>
      </c>
      <c r="G6" s="4"/>
      <c r="H6" s="4"/>
      <c r="I6" s="4"/>
      <c r="J6" s="4"/>
      <c r="K6" s="4"/>
      <c r="L6" s="4">
        <v>0</v>
      </c>
      <c r="M6" s="6">
        <f t="shared" si="0"/>
        <v>3637</v>
      </c>
      <c r="N6" s="6">
        <f t="shared" si="1"/>
        <v>4</v>
      </c>
      <c r="O6" s="6"/>
    </row>
    <row r="7" spans="1:15">
      <c r="A7" s="11" t="s">
        <v>44</v>
      </c>
      <c r="B7" s="10">
        <v>1203</v>
      </c>
      <c r="C7" s="4">
        <v>1203</v>
      </c>
      <c r="D7" s="4"/>
      <c r="E7" s="4"/>
      <c r="F7" s="4"/>
      <c r="G7" s="4"/>
      <c r="H7" s="4"/>
      <c r="I7" s="4"/>
      <c r="J7" s="4"/>
      <c r="K7" s="4"/>
      <c r="L7" s="4">
        <v>0</v>
      </c>
      <c r="M7" s="6">
        <f t="shared" si="0"/>
        <v>2406</v>
      </c>
      <c r="N7" s="6">
        <f t="shared" si="1"/>
        <v>2</v>
      </c>
      <c r="O7" s="6"/>
    </row>
    <row r="8" spans="1:15">
      <c r="A8" s="11" t="s">
        <v>82</v>
      </c>
      <c r="B8" s="10"/>
      <c r="C8" s="4">
        <v>911</v>
      </c>
      <c r="D8" s="4"/>
      <c r="E8" s="4"/>
      <c r="F8" s="4"/>
      <c r="G8" s="4">
        <v>1083</v>
      </c>
      <c r="H8" s="4"/>
      <c r="I8" s="4"/>
      <c r="J8" s="4"/>
      <c r="K8" s="4"/>
      <c r="L8" s="4">
        <v>0</v>
      </c>
      <c r="M8" s="6">
        <f t="shared" si="0"/>
        <v>1994</v>
      </c>
      <c r="N8" s="6">
        <f t="shared" si="1"/>
        <v>2</v>
      </c>
      <c r="O8" s="6"/>
    </row>
    <row r="9" spans="1:15">
      <c r="A9" s="8" t="s">
        <v>45</v>
      </c>
      <c r="B9" s="4">
        <v>1083</v>
      </c>
      <c r="C9" s="4"/>
      <c r="D9" s="4"/>
      <c r="E9" s="4"/>
      <c r="F9" s="4"/>
      <c r="G9" s="4"/>
      <c r="H9" s="4"/>
      <c r="I9" s="4"/>
      <c r="J9" s="4"/>
      <c r="K9" s="4"/>
      <c r="L9" s="4">
        <v>0</v>
      </c>
      <c r="M9" s="6">
        <f t="shared" si="0"/>
        <v>1083</v>
      </c>
      <c r="N9" s="6">
        <f t="shared" si="1"/>
        <v>1</v>
      </c>
      <c r="O9" s="6"/>
    </row>
    <row r="10" spans="1:15">
      <c r="A10" s="8" t="s">
        <v>62</v>
      </c>
      <c r="B10" s="10"/>
      <c r="C10" s="4"/>
      <c r="D10" s="4"/>
      <c r="E10" s="4"/>
      <c r="F10" s="4"/>
      <c r="G10" s="4"/>
      <c r="H10" s="4"/>
      <c r="I10" s="4"/>
      <c r="J10" s="4">
        <v>975</v>
      </c>
      <c r="K10" s="4"/>
      <c r="L10" s="4">
        <v>0</v>
      </c>
      <c r="M10" s="6">
        <f t="shared" si="0"/>
        <v>975</v>
      </c>
      <c r="N10" s="6">
        <f t="shared" si="1"/>
        <v>1</v>
      </c>
      <c r="O10" s="6"/>
    </row>
    <row r="11" spans="1:15">
      <c r="A11" s="11" t="s">
        <v>83</v>
      </c>
      <c r="B11" s="10"/>
      <c r="C11" s="4">
        <v>714</v>
      </c>
      <c r="D11" s="4"/>
      <c r="E11" s="4"/>
      <c r="F11" s="4"/>
      <c r="G11" s="4"/>
      <c r="H11" s="4"/>
      <c r="I11" s="4"/>
      <c r="J11" s="4"/>
      <c r="K11" s="4"/>
      <c r="L11" s="4">
        <v>0</v>
      </c>
      <c r="M11" s="6">
        <f t="shared" si="0"/>
        <v>714</v>
      </c>
      <c r="N11" s="6">
        <f t="shared" si="1"/>
        <v>1</v>
      </c>
      <c r="O11" s="6"/>
    </row>
    <row r="12" spans="1:15">
      <c r="A12" s="8"/>
      <c r="B12" s="10"/>
      <c r="C12" s="4"/>
      <c r="D12" s="4"/>
      <c r="E12" s="4"/>
      <c r="F12" s="4"/>
      <c r="G12" s="4"/>
      <c r="H12" s="4"/>
      <c r="I12" s="4"/>
      <c r="J12" s="4"/>
      <c r="K12" s="4"/>
      <c r="L12" s="4"/>
      <c r="M12" s="6">
        <f t="shared" si="0"/>
        <v>0</v>
      </c>
      <c r="N12" s="6">
        <f t="shared" si="1"/>
        <v>0</v>
      </c>
      <c r="O12" s="6"/>
    </row>
    <row r="13" spans="1:15">
      <c r="A13" s="8"/>
      <c r="B13" s="10"/>
      <c r="C13" s="4"/>
      <c r="D13" s="4"/>
      <c r="E13" s="4"/>
      <c r="F13" s="4"/>
      <c r="G13" s="4"/>
      <c r="H13" s="4"/>
      <c r="I13" s="4"/>
      <c r="J13" s="4"/>
      <c r="K13" s="4"/>
      <c r="L13" s="4"/>
      <c r="M13" s="6">
        <f t="shared" si="0"/>
        <v>0</v>
      </c>
      <c r="N13" s="6">
        <f t="shared" si="1"/>
        <v>0</v>
      </c>
      <c r="O13" s="6"/>
    </row>
    <row r="14" spans="1:15">
      <c r="A14" s="8"/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6">
        <f t="shared" si="0"/>
        <v>0</v>
      </c>
      <c r="N14" s="6">
        <f t="shared" si="1"/>
        <v>0</v>
      </c>
      <c r="O14" s="6"/>
    </row>
    <row r="15" spans="1:15">
      <c r="A15" s="8"/>
      <c r="B15" s="10"/>
      <c r="C15" s="4"/>
      <c r="D15" s="4"/>
      <c r="E15" s="4"/>
      <c r="F15" s="4"/>
      <c r="G15" s="4"/>
      <c r="H15" s="4"/>
      <c r="I15" s="4"/>
      <c r="J15" s="4"/>
      <c r="K15" s="4"/>
      <c r="L15" s="4"/>
      <c r="M15" s="6">
        <f t="shared" si="0"/>
        <v>0</v>
      </c>
      <c r="N15" s="6">
        <f t="shared" si="1"/>
        <v>0</v>
      </c>
      <c r="O15" s="6"/>
    </row>
    <row r="16" spans="1:15">
      <c r="A16" s="11"/>
      <c r="B16" s="10"/>
      <c r="C16" s="4"/>
      <c r="D16" s="4"/>
      <c r="E16" s="4"/>
      <c r="F16" s="4"/>
      <c r="G16" s="4"/>
      <c r="H16" s="4"/>
      <c r="I16" s="4"/>
      <c r="J16" s="4"/>
      <c r="K16" s="4"/>
      <c r="L16" s="4"/>
      <c r="M16" s="6">
        <f t="shared" si="0"/>
        <v>0</v>
      </c>
      <c r="N16" s="6">
        <f t="shared" si="1"/>
        <v>0</v>
      </c>
      <c r="O16" s="6"/>
    </row>
    <row r="17" spans="1:15">
      <c r="A17" s="8"/>
      <c r="B17" s="10"/>
      <c r="C17" s="4"/>
      <c r="D17" s="4"/>
      <c r="E17" s="4"/>
      <c r="F17" s="4"/>
      <c r="G17" s="4"/>
      <c r="H17" s="4"/>
      <c r="I17" s="4"/>
      <c r="J17" s="4"/>
      <c r="K17" s="4"/>
      <c r="L17" s="4"/>
      <c r="M17" s="6">
        <f t="shared" si="0"/>
        <v>0</v>
      </c>
      <c r="N17" s="6">
        <f t="shared" si="1"/>
        <v>0</v>
      </c>
      <c r="O17" s="6"/>
    </row>
    <row r="18" spans="1:15">
      <c r="A18" s="8"/>
      <c r="B18" s="10"/>
      <c r="C18" s="4"/>
      <c r="D18" s="4"/>
      <c r="E18" s="4"/>
      <c r="F18" s="4"/>
      <c r="G18" s="4"/>
      <c r="H18" s="4"/>
      <c r="I18" s="4"/>
      <c r="J18" s="4"/>
      <c r="K18" s="4"/>
      <c r="L18" s="4"/>
      <c r="M18" s="6">
        <f t="shared" si="0"/>
        <v>0</v>
      </c>
      <c r="N18" s="6">
        <f t="shared" si="1"/>
        <v>0</v>
      </c>
      <c r="O18" s="6"/>
    </row>
    <row r="19" spans="1:15">
      <c r="A19" s="11"/>
      <c r="B19" s="10"/>
      <c r="C19" s="4"/>
      <c r="D19" s="4"/>
      <c r="E19" s="4"/>
      <c r="F19" s="4"/>
      <c r="G19" s="4"/>
      <c r="H19" s="4"/>
      <c r="I19" s="4"/>
      <c r="J19" s="4"/>
      <c r="K19" s="4"/>
      <c r="L19" s="4"/>
      <c r="M19" s="6">
        <f t="shared" si="0"/>
        <v>0</v>
      </c>
      <c r="N19" s="6">
        <f t="shared" si="1"/>
        <v>0</v>
      </c>
      <c r="O19" s="6"/>
    </row>
    <row r="20" spans="1:15">
      <c r="A20" s="8"/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6">
        <f t="shared" si="0"/>
        <v>0</v>
      </c>
      <c r="N20" s="6">
        <f t="shared" si="1"/>
        <v>0</v>
      </c>
      <c r="O20" s="6"/>
    </row>
    <row r="21" spans="1:15">
      <c r="A21" s="8"/>
      <c r="B21" s="10"/>
      <c r="C21" s="4"/>
      <c r="D21" s="4"/>
      <c r="E21" s="4"/>
      <c r="F21" s="4"/>
      <c r="G21" s="4"/>
      <c r="H21" s="4"/>
      <c r="I21" s="4"/>
      <c r="J21" s="4"/>
      <c r="K21" s="4"/>
      <c r="L21" s="4"/>
      <c r="M21" s="6">
        <f t="shared" si="0"/>
        <v>0</v>
      </c>
      <c r="N21" s="6">
        <f t="shared" si="1"/>
        <v>0</v>
      </c>
      <c r="O21" s="6"/>
    </row>
    <row r="22" spans="1:15">
      <c r="A22" s="8"/>
      <c r="B22" s="10"/>
      <c r="C22" s="4"/>
      <c r="D22" s="4"/>
      <c r="E22" s="4"/>
      <c r="F22" s="4"/>
      <c r="G22" s="4"/>
      <c r="H22" s="4"/>
      <c r="I22" s="4"/>
      <c r="J22" s="4"/>
      <c r="K22" s="4"/>
      <c r="L22" s="4"/>
      <c r="M22" s="6">
        <f t="shared" si="0"/>
        <v>0</v>
      </c>
      <c r="N22" s="6">
        <f t="shared" si="1"/>
        <v>0</v>
      </c>
      <c r="O22" s="6"/>
    </row>
    <row r="23" spans="1:15">
      <c r="A23" s="8"/>
      <c r="B23" s="10"/>
      <c r="C23" s="4"/>
      <c r="D23" s="4"/>
      <c r="E23" s="4"/>
      <c r="F23" s="4"/>
      <c r="G23" s="4"/>
      <c r="H23" s="4"/>
      <c r="I23" s="4"/>
      <c r="J23" s="4"/>
      <c r="K23" s="4"/>
      <c r="L23" s="4"/>
      <c r="M23" s="6">
        <f t="shared" si="0"/>
        <v>0</v>
      </c>
      <c r="N23" s="6">
        <f t="shared" si="1"/>
        <v>0</v>
      </c>
      <c r="O23" s="6"/>
    </row>
    <row r="24" spans="1:15">
      <c r="A24" s="8"/>
      <c r="B24" s="10"/>
      <c r="C24" s="4"/>
      <c r="D24" s="4"/>
      <c r="E24" s="4"/>
      <c r="F24" s="4"/>
      <c r="G24" s="4"/>
      <c r="H24" s="4"/>
      <c r="I24" s="4"/>
      <c r="J24" s="4"/>
      <c r="K24" s="4"/>
      <c r="L24" s="4"/>
      <c r="M24" s="6">
        <f t="shared" si="0"/>
        <v>0</v>
      </c>
      <c r="N24" s="6">
        <f t="shared" si="1"/>
        <v>0</v>
      </c>
      <c r="O24" s="6"/>
    </row>
    <row r="25" spans="1:15">
      <c r="A25" s="11"/>
      <c r="B25" s="10"/>
      <c r="C25" s="4"/>
      <c r="D25" s="4"/>
      <c r="E25" s="4"/>
      <c r="F25" s="4"/>
      <c r="G25" s="4"/>
      <c r="H25" s="4"/>
      <c r="I25" s="4"/>
      <c r="J25" s="4"/>
      <c r="K25" s="4"/>
      <c r="L25" s="4"/>
      <c r="M25" s="6">
        <f t="shared" si="0"/>
        <v>0</v>
      </c>
      <c r="N25" s="6">
        <f t="shared" si="1"/>
        <v>0</v>
      </c>
      <c r="O25" s="6"/>
    </row>
    <row r="26" spans="1:15">
      <c r="A26" s="8"/>
      <c r="B26" s="10"/>
      <c r="C26" s="4"/>
      <c r="D26" s="4"/>
      <c r="E26" s="4"/>
      <c r="F26" s="4"/>
      <c r="G26" s="4"/>
      <c r="H26" s="4"/>
      <c r="I26" s="4"/>
      <c r="J26" s="4"/>
      <c r="K26" s="4"/>
      <c r="L26" s="4"/>
      <c r="M26" s="6">
        <f t="shared" si="0"/>
        <v>0</v>
      </c>
      <c r="N26" s="6">
        <f t="shared" si="1"/>
        <v>0</v>
      </c>
      <c r="O26" s="6"/>
    </row>
    <row r="27" spans="1:15">
      <c r="A27" s="11"/>
      <c r="B27" s="10"/>
      <c r="C27" s="4"/>
      <c r="D27" s="4"/>
      <c r="E27" s="4"/>
      <c r="F27" s="4"/>
      <c r="G27" s="4"/>
      <c r="H27" s="4"/>
      <c r="I27" s="4"/>
      <c r="J27" s="4"/>
      <c r="K27" s="4"/>
      <c r="L27" s="4"/>
      <c r="M27" s="6">
        <f t="shared" si="0"/>
        <v>0</v>
      </c>
      <c r="N27" s="6">
        <f t="shared" si="1"/>
        <v>0</v>
      </c>
      <c r="O27" s="6"/>
    </row>
    <row r="28" spans="1:15">
      <c r="A28" s="11"/>
      <c r="B28" s="10"/>
      <c r="C28" s="4"/>
      <c r="D28" s="4"/>
      <c r="E28" s="4"/>
      <c r="F28" s="4"/>
      <c r="G28" s="4"/>
      <c r="H28" s="4"/>
      <c r="I28" s="4"/>
      <c r="J28" s="4"/>
      <c r="K28" s="4"/>
      <c r="L28" s="4"/>
      <c r="M28" s="6">
        <f t="shared" si="0"/>
        <v>0</v>
      </c>
      <c r="N28" s="6">
        <f t="shared" si="1"/>
        <v>0</v>
      </c>
      <c r="O28" s="6"/>
    </row>
    <row r="29" spans="1:1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6">
        <f t="shared" si="0"/>
        <v>0</v>
      </c>
      <c r="N29" s="6">
        <f t="shared" si="1"/>
        <v>0</v>
      </c>
      <c r="O29" s="6"/>
    </row>
    <row r="30" spans="1: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6">
        <f t="shared" si="0"/>
        <v>0</v>
      </c>
      <c r="N30" s="6">
        <f t="shared" si="1"/>
        <v>0</v>
      </c>
      <c r="O30" s="6"/>
    </row>
    <row r="31" spans="1: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6">
        <f t="shared" si="0"/>
        <v>0</v>
      </c>
      <c r="N31" s="6">
        <f t="shared" si="1"/>
        <v>0</v>
      </c>
      <c r="O31" s="6"/>
    </row>
    <row r="32" spans="1: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6">
        <f t="shared" si="0"/>
        <v>0</v>
      </c>
      <c r="N32" s="6">
        <f t="shared" si="1"/>
        <v>0</v>
      </c>
      <c r="O32" s="6"/>
    </row>
    <row r="33" spans="1:1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6">
        <f t="shared" si="0"/>
        <v>0</v>
      </c>
      <c r="N33" s="6">
        <f t="shared" si="1"/>
        <v>0</v>
      </c>
      <c r="O33" s="6"/>
    </row>
    <row r="34" spans="1: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6">
        <f t="shared" si="0"/>
        <v>0</v>
      </c>
      <c r="N34" s="6">
        <f t="shared" si="1"/>
        <v>0</v>
      </c>
      <c r="O34" s="6"/>
    </row>
    <row r="35" spans="1: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6">
        <f t="shared" si="0"/>
        <v>0</v>
      </c>
      <c r="N35" s="6">
        <f t="shared" si="1"/>
        <v>0</v>
      </c>
      <c r="O35" s="6"/>
    </row>
    <row r="36" spans="1: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6">
        <f t="shared" si="0"/>
        <v>0</v>
      </c>
      <c r="N36" s="6">
        <f t="shared" si="1"/>
        <v>0</v>
      </c>
      <c r="O36" s="6"/>
    </row>
    <row r="37" spans="1: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6">
        <f t="shared" si="0"/>
        <v>0</v>
      </c>
      <c r="N37" s="6">
        <f t="shared" si="1"/>
        <v>0</v>
      </c>
      <c r="O37" s="6"/>
    </row>
    <row r="38" spans="1: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6">
        <f t="shared" si="0"/>
        <v>0</v>
      </c>
      <c r="N38" s="6">
        <f t="shared" si="1"/>
        <v>0</v>
      </c>
      <c r="O38" s="6"/>
    </row>
    <row r="39" spans="1: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6">
        <f t="shared" si="0"/>
        <v>0</v>
      </c>
      <c r="N39" s="6">
        <f t="shared" si="1"/>
        <v>0</v>
      </c>
      <c r="O39" s="6"/>
    </row>
    <row r="40" spans="1:1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6">
        <f t="shared" si="0"/>
        <v>0</v>
      </c>
      <c r="N40" s="6">
        <f t="shared" si="1"/>
        <v>0</v>
      </c>
      <c r="O40" s="6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</sheetData>
  <sortState ref="A3:B26">
    <sortCondition descending="1" ref="B3:B26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workbookViewId="0">
      <selection activeCell="O1" sqref="O1:O1048576"/>
    </sheetView>
  </sheetViews>
  <sheetFormatPr defaultRowHeight="15"/>
  <cols>
    <col min="1" max="1" width="23.42578125" customWidth="1"/>
    <col min="2" max="11" width="11.7109375" style="1" customWidth="1"/>
    <col min="12" max="12" width="14" style="1" customWidth="1"/>
    <col min="13" max="13" width="13.140625" style="1" customWidth="1"/>
    <col min="14" max="14" width="16.42578125" style="1" customWidth="1"/>
    <col min="15" max="15" width="9.7109375" style="1" customWidth="1"/>
  </cols>
  <sheetData>
    <row r="1" spans="1:15" ht="18.75">
      <c r="A1" s="2" t="s">
        <v>47</v>
      </c>
    </row>
    <row r="2" spans="1:15" ht="16.5" thickBot="1">
      <c r="A2" s="5" t="s">
        <v>0</v>
      </c>
      <c r="B2" s="20" t="s">
        <v>1</v>
      </c>
      <c r="C2" s="20" t="s">
        <v>2</v>
      </c>
      <c r="D2" s="20" t="s">
        <v>26</v>
      </c>
      <c r="E2" s="20" t="s">
        <v>3</v>
      </c>
      <c r="F2" s="20" t="s">
        <v>27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135</v>
      </c>
      <c r="M2" s="20" t="s">
        <v>9</v>
      </c>
      <c r="N2" s="20" t="s">
        <v>10</v>
      </c>
      <c r="O2" s="21"/>
    </row>
    <row r="3" spans="1:15" ht="15.75" thickTop="1">
      <c r="A3" s="11" t="s">
        <v>11</v>
      </c>
      <c r="B3" s="22">
        <v>1203</v>
      </c>
      <c r="C3" s="19">
        <v>1163</v>
      </c>
      <c r="D3" s="19">
        <v>1066</v>
      </c>
      <c r="E3" s="19">
        <v>947</v>
      </c>
      <c r="F3" s="19">
        <v>1203</v>
      </c>
      <c r="G3" s="19">
        <v>1203</v>
      </c>
      <c r="H3" s="19"/>
      <c r="I3" s="19">
        <v>1163</v>
      </c>
      <c r="J3" s="19"/>
      <c r="K3" s="19"/>
      <c r="L3" s="19">
        <v>0</v>
      </c>
      <c r="M3" s="18">
        <f>SUM(B3:K3)-L3</f>
        <v>7948</v>
      </c>
      <c r="N3" s="18">
        <f>COUNTA(B3:K3)</f>
        <v>7</v>
      </c>
      <c r="O3" s="18"/>
    </row>
    <row r="4" spans="1:15">
      <c r="A4" s="8" t="s">
        <v>108</v>
      </c>
      <c r="B4" s="10"/>
      <c r="C4" s="4"/>
      <c r="D4" s="4">
        <v>743</v>
      </c>
      <c r="E4" s="4">
        <v>804</v>
      </c>
      <c r="F4" s="4">
        <v>1015</v>
      </c>
      <c r="G4" s="4">
        <v>844</v>
      </c>
      <c r="H4" s="4"/>
      <c r="I4" s="4">
        <v>1123</v>
      </c>
      <c r="J4" s="4">
        <v>1203</v>
      </c>
      <c r="K4" s="4">
        <v>1040</v>
      </c>
      <c r="L4" s="4">
        <v>0</v>
      </c>
      <c r="M4" s="6">
        <f t="shared" ref="M4:M40" si="0">SUM(B4:K4)-L4</f>
        <v>6772</v>
      </c>
      <c r="N4" s="6">
        <f t="shared" ref="N4:N40" si="1">COUNTA(B4:K4)</f>
        <v>7</v>
      </c>
      <c r="O4" s="6"/>
    </row>
    <row r="5" spans="1:15">
      <c r="A5" s="11" t="s">
        <v>53</v>
      </c>
      <c r="B5" s="10">
        <v>694</v>
      </c>
      <c r="C5" s="10">
        <v>611</v>
      </c>
      <c r="D5" s="10"/>
      <c r="E5" s="4">
        <v>607</v>
      </c>
      <c r="F5" s="4"/>
      <c r="G5" s="4">
        <v>740</v>
      </c>
      <c r="H5" s="4"/>
      <c r="I5" s="4"/>
      <c r="J5" s="4">
        <v>882</v>
      </c>
      <c r="K5" s="4">
        <v>1011</v>
      </c>
      <c r="L5" s="4">
        <v>0</v>
      </c>
      <c r="M5" s="6">
        <f t="shared" si="0"/>
        <v>4545</v>
      </c>
      <c r="N5" s="6">
        <f t="shared" si="1"/>
        <v>6</v>
      </c>
      <c r="O5" s="6"/>
    </row>
    <row r="6" spans="1:15">
      <c r="A6" s="8" t="s">
        <v>98</v>
      </c>
      <c r="B6" s="10"/>
      <c r="C6" s="4">
        <v>647</v>
      </c>
      <c r="D6" s="4">
        <v>647</v>
      </c>
      <c r="E6" s="4"/>
      <c r="F6" s="4">
        <v>792</v>
      </c>
      <c r="G6" s="4">
        <v>527</v>
      </c>
      <c r="H6" s="4"/>
      <c r="I6" s="4">
        <v>821</v>
      </c>
      <c r="J6" s="4">
        <v>821</v>
      </c>
      <c r="K6" s="4"/>
      <c r="L6" s="4">
        <v>0</v>
      </c>
      <c r="M6" s="6">
        <f t="shared" si="0"/>
        <v>4255</v>
      </c>
      <c r="N6" s="6">
        <f t="shared" si="1"/>
        <v>6</v>
      </c>
      <c r="O6" s="6"/>
    </row>
    <row r="7" spans="1:15">
      <c r="A7" s="11" t="s">
        <v>96</v>
      </c>
      <c r="B7" s="10"/>
      <c r="C7" s="10">
        <v>1123</v>
      </c>
      <c r="D7" s="10">
        <v>1083</v>
      </c>
      <c r="E7" s="4">
        <v>853</v>
      </c>
      <c r="F7" s="4"/>
      <c r="G7" s="4">
        <v>979</v>
      </c>
      <c r="H7" s="4"/>
      <c r="I7" s="4"/>
      <c r="J7" s="4"/>
      <c r="K7" s="4"/>
      <c r="L7" s="4">
        <v>0</v>
      </c>
      <c r="M7" s="6">
        <f t="shared" si="0"/>
        <v>4038</v>
      </c>
      <c r="N7" s="6">
        <f t="shared" si="1"/>
        <v>4</v>
      </c>
      <c r="O7" s="6"/>
    </row>
    <row r="8" spans="1:15">
      <c r="A8" s="11" t="s">
        <v>21</v>
      </c>
      <c r="B8" s="10">
        <v>563</v>
      </c>
      <c r="C8" s="4"/>
      <c r="D8" s="4"/>
      <c r="E8" s="4">
        <v>531</v>
      </c>
      <c r="F8" s="4">
        <v>975</v>
      </c>
      <c r="G8" s="4">
        <v>772</v>
      </c>
      <c r="H8" s="4"/>
      <c r="I8" s="4"/>
      <c r="J8" s="4"/>
      <c r="K8" s="4">
        <v>717</v>
      </c>
      <c r="L8" s="4">
        <v>0</v>
      </c>
      <c r="M8" s="6">
        <f t="shared" si="0"/>
        <v>3558</v>
      </c>
      <c r="N8" s="6">
        <f t="shared" si="1"/>
        <v>5</v>
      </c>
      <c r="O8" s="6"/>
    </row>
    <row r="9" spans="1:15">
      <c r="A9" s="8" t="s">
        <v>50</v>
      </c>
      <c r="B9" s="4">
        <v>850</v>
      </c>
      <c r="C9" s="10">
        <v>735</v>
      </c>
      <c r="D9" s="10">
        <v>844</v>
      </c>
      <c r="E9" s="4">
        <v>1016</v>
      </c>
      <c r="F9" s="4"/>
      <c r="G9" s="4"/>
      <c r="H9" s="4"/>
      <c r="I9" s="4"/>
      <c r="J9" s="4"/>
      <c r="K9" s="4"/>
      <c r="L9" s="4">
        <v>0</v>
      </c>
      <c r="M9" s="6">
        <f t="shared" si="0"/>
        <v>3445</v>
      </c>
      <c r="N9" s="6">
        <f t="shared" si="1"/>
        <v>4</v>
      </c>
      <c r="O9" s="6"/>
    </row>
    <row r="10" spans="1:15">
      <c r="A10" s="8" t="s">
        <v>23</v>
      </c>
      <c r="B10" s="10"/>
      <c r="C10" s="4"/>
      <c r="D10" s="4">
        <v>941</v>
      </c>
      <c r="E10" s="4">
        <v>1203</v>
      </c>
      <c r="F10" s="4">
        <v>947</v>
      </c>
      <c r="G10" s="4"/>
      <c r="H10" s="4"/>
      <c r="I10" s="4"/>
      <c r="J10" s="4"/>
      <c r="K10" s="4"/>
      <c r="L10" s="4">
        <v>0</v>
      </c>
      <c r="M10" s="6">
        <f t="shared" si="0"/>
        <v>3091</v>
      </c>
      <c r="N10" s="6">
        <f t="shared" si="1"/>
        <v>3</v>
      </c>
      <c r="O10" s="6"/>
    </row>
    <row r="11" spans="1:15">
      <c r="A11" s="8" t="s">
        <v>100</v>
      </c>
      <c r="B11" s="10"/>
      <c r="C11" s="4">
        <v>590</v>
      </c>
      <c r="D11" s="4"/>
      <c r="E11" s="4">
        <v>647</v>
      </c>
      <c r="F11" s="4"/>
      <c r="G11" s="4">
        <v>605</v>
      </c>
      <c r="H11" s="4"/>
      <c r="I11" s="4"/>
      <c r="J11" s="4"/>
      <c r="K11" s="4">
        <v>1123</v>
      </c>
      <c r="L11" s="4">
        <v>0</v>
      </c>
      <c r="M11" s="6">
        <f t="shared" si="0"/>
        <v>2965</v>
      </c>
      <c r="N11" s="6">
        <f t="shared" si="1"/>
        <v>4</v>
      </c>
      <c r="O11" s="6"/>
    </row>
    <row r="12" spans="1:15">
      <c r="A12" s="11" t="s">
        <v>56</v>
      </c>
      <c r="B12" s="10">
        <v>459</v>
      </c>
      <c r="C12" s="4"/>
      <c r="D12" s="4"/>
      <c r="E12" s="4">
        <v>544</v>
      </c>
      <c r="F12" s="4"/>
      <c r="G12" s="4">
        <v>793</v>
      </c>
      <c r="H12" s="4"/>
      <c r="I12" s="4"/>
      <c r="J12" s="4">
        <v>979</v>
      </c>
      <c r="K12" s="4"/>
      <c r="L12" s="4">
        <v>0</v>
      </c>
      <c r="M12" s="6">
        <f t="shared" si="0"/>
        <v>2775</v>
      </c>
      <c r="N12" s="6">
        <f t="shared" si="1"/>
        <v>4</v>
      </c>
      <c r="O12" s="6"/>
    </row>
    <row r="13" spans="1:15">
      <c r="A13" s="8" t="s">
        <v>52</v>
      </c>
      <c r="B13" s="10">
        <v>738</v>
      </c>
      <c r="C13" s="4">
        <v>597</v>
      </c>
      <c r="D13" s="4">
        <v>725</v>
      </c>
      <c r="E13" s="4"/>
      <c r="F13" s="4"/>
      <c r="G13" s="4"/>
      <c r="H13" s="4"/>
      <c r="I13" s="4"/>
      <c r="J13" s="4"/>
      <c r="K13" s="4"/>
      <c r="L13" s="4">
        <v>0</v>
      </c>
      <c r="M13" s="6">
        <f t="shared" si="0"/>
        <v>2060</v>
      </c>
      <c r="N13" s="6">
        <f t="shared" si="1"/>
        <v>3</v>
      </c>
      <c r="O13" s="6"/>
    </row>
    <row r="14" spans="1:15">
      <c r="A14" s="8" t="s">
        <v>101</v>
      </c>
      <c r="B14" s="10"/>
      <c r="C14" s="4">
        <v>476</v>
      </c>
      <c r="D14" s="4"/>
      <c r="E14" s="4"/>
      <c r="F14" s="4"/>
      <c r="G14" s="4">
        <v>626</v>
      </c>
      <c r="H14" s="4"/>
      <c r="I14" s="4">
        <v>850</v>
      </c>
      <c r="J14" s="4"/>
      <c r="K14" s="4"/>
      <c r="L14" s="4">
        <v>0</v>
      </c>
      <c r="M14" s="6">
        <f t="shared" si="0"/>
        <v>1952</v>
      </c>
      <c r="N14" s="6">
        <f t="shared" si="1"/>
        <v>3</v>
      </c>
      <c r="O14" s="6"/>
    </row>
    <row r="15" spans="1:15">
      <c r="A15" s="8" t="s">
        <v>48</v>
      </c>
      <c r="B15" s="10">
        <v>979</v>
      </c>
      <c r="C15" s="4">
        <v>943</v>
      </c>
      <c r="D15" s="4"/>
      <c r="E15" s="4"/>
      <c r="F15" s="4"/>
      <c r="G15" s="4"/>
      <c r="H15" s="4"/>
      <c r="I15" s="4"/>
      <c r="J15" s="4"/>
      <c r="K15" s="4"/>
      <c r="L15" s="4">
        <v>0</v>
      </c>
      <c r="M15" s="6">
        <f t="shared" si="0"/>
        <v>1922</v>
      </c>
      <c r="N15" s="6">
        <f t="shared" si="1"/>
        <v>2</v>
      </c>
      <c r="O15" s="6"/>
    </row>
    <row r="16" spans="1:15">
      <c r="A16" s="8" t="s">
        <v>129</v>
      </c>
      <c r="B16" s="10"/>
      <c r="C16" s="4"/>
      <c r="D16" s="4"/>
      <c r="E16" s="4"/>
      <c r="F16" s="4"/>
      <c r="G16" s="4"/>
      <c r="H16" s="4"/>
      <c r="I16" s="4">
        <v>975</v>
      </c>
      <c r="J16" s="4"/>
      <c r="K16" s="4">
        <v>821</v>
      </c>
      <c r="L16" s="4">
        <v>0</v>
      </c>
      <c r="M16" s="6">
        <f t="shared" si="0"/>
        <v>1796</v>
      </c>
      <c r="N16" s="6">
        <f t="shared" si="1"/>
        <v>2</v>
      </c>
      <c r="O16" s="6"/>
    </row>
    <row r="17" spans="1:15">
      <c r="A17" s="11" t="s">
        <v>97</v>
      </c>
      <c r="B17" s="10"/>
      <c r="C17" s="4">
        <v>766</v>
      </c>
      <c r="D17" s="4">
        <v>824</v>
      </c>
      <c r="E17" s="4"/>
      <c r="F17" s="4"/>
      <c r="G17" s="4"/>
      <c r="H17" s="4"/>
      <c r="I17" s="4"/>
      <c r="J17" s="4"/>
      <c r="K17" s="4"/>
      <c r="L17" s="4">
        <v>0</v>
      </c>
      <c r="M17" s="6">
        <f t="shared" si="0"/>
        <v>1590</v>
      </c>
      <c r="N17" s="6">
        <f t="shared" si="1"/>
        <v>2</v>
      </c>
      <c r="O17" s="6"/>
    </row>
    <row r="18" spans="1:15">
      <c r="A18" s="11" t="s">
        <v>99</v>
      </c>
      <c r="B18" s="10"/>
      <c r="C18" s="4">
        <v>624</v>
      </c>
      <c r="D18" s="4"/>
      <c r="E18" s="4">
        <v>721</v>
      </c>
      <c r="F18" s="4"/>
      <c r="G18" s="4"/>
      <c r="H18" s="4"/>
      <c r="I18" s="4"/>
      <c r="J18" s="4"/>
      <c r="K18" s="4"/>
      <c r="L18" s="4">
        <v>0</v>
      </c>
      <c r="M18" s="6">
        <f t="shared" si="0"/>
        <v>1345</v>
      </c>
      <c r="N18" s="6">
        <f t="shared" si="1"/>
        <v>2</v>
      </c>
      <c r="O18" s="6"/>
    </row>
    <row r="19" spans="1:15">
      <c r="A19" s="8" t="s">
        <v>103</v>
      </c>
      <c r="B19" s="10"/>
      <c r="C19" s="4">
        <v>377</v>
      </c>
      <c r="D19" s="4"/>
      <c r="E19" s="4"/>
      <c r="F19" s="4">
        <v>714</v>
      </c>
      <c r="G19" s="4"/>
      <c r="H19" s="4"/>
      <c r="I19" s="4"/>
      <c r="J19" s="4"/>
      <c r="K19" s="4"/>
      <c r="L19" s="4">
        <v>0</v>
      </c>
      <c r="M19" s="6">
        <f t="shared" si="0"/>
        <v>1091</v>
      </c>
      <c r="N19" s="6">
        <f t="shared" si="1"/>
        <v>2</v>
      </c>
      <c r="O19" s="6"/>
    </row>
    <row r="20" spans="1:15">
      <c r="A20" s="8" t="s">
        <v>131</v>
      </c>
      <c r="B20" s="10"/>
      <c r="C20" s="4"/>
      <c r="D20" s="4"/>
      <c r="E20" s="4"/>
      <c r="F20" s="4"/>
      <c r="G20" s="4"/>
      <c r="H20" s="4"/>
      <c r="I20" s="4"/>
      <c r="J20" s="4">
        <v>1047</v>
      </c>
      <c r="K20" s="4"/>
      <c r="L20" s="4">
        <v>0</v>
      </c>
      <c r="M20" s="6">
        <f t="shared" si="0"/>
        <v>1047</v>
      </c>
      <c r="N20" s="6">
        <f t="shared" si="1"/>
        <v>1</v>
      </c>
      <c r="O20" s="6"/>
    </row>
    <row r="21" spans="1:15">
      <c r="A21" s="8" t="s">
        <v>49</v>
      </c>
      <c r="B21" s="10">
        <v>924</v>
      </c>
      <c r="C21" s="4"/>
      <c r="D21" s="4"/>
      <c r="E21" s="4"/>
      <c r="F21" s="4"/>
      <c r="G21" s="4"/>
      <c r="H21" s="4"/>
      <c r="I21" s="4"/>
      <c r="J21" s="4"/>
      <c r="K21" s="4"/>
      <c r="L21" s="4">
        <v>0</v>
      </c>
      <c r="M21" s="6">
        <f t="shared" si="0"/>
        <v>924</v>
      </c>
      <c r="N21" s="6">
        <f t="shared" si="1"/>
        <v>1</v>
      </c>
      <c r="O21" s="6"/>
    </row>
    <row r="22" spans="1:15">
      <c r="A22" s="8" t="s">
        <v>133</v>
      </c>
      <c r="B22" s="10"/>
      <c r="C22" s="4"/>
      <c r="D22" s="4"/>
      <c r="E22" s="4"/>
      <c r="F22" s="4"/>
      <c r="G22" s="4"/>
      <c r="H22" s="4"/>
      <c r="I22" s="4"/>
      <c r="J22" s="4"/>
      <c r="K22" s="4">
        <v>911</v>
      </c>
      <c r="L22" s="4">
        <v>0</v>
      </c>
      <c r="M22" s="6">
        <f t="shared" si="0"/>
        <v>911</v>
      </c>
      <c r="N22" s="6">
        <f t="shared" si="1"/>
        <v>1</v>
      </c>
      <c r="O22" s="6"/>
    </row>
    <row r="23" spans="1:15">
      <c r="A23" s="8" t="s">
        <v>125</v>
      </c>
      <c r="B23" s="10"/>
      <c r="C23" s="4"/>
      <c r="D23" s="4"/>
      <c r="E23" s="4"/>
      <c r="F23" s="4"/>
      <c r="G23" s="4">
        <v>783</v>
      </c>
      <c r="H23" s="4"/>
      <c r="I23" s="4"/>
      <c r="J23" s="4"/>
      <c r="K23" s="4"/>
      <c r="L23" s="4">
        <v>0</v>
      </c>
      <c r="M23" s="6">
        <f t="shared" si="0"/>
        <v>783</v>
      </c>
      <c r="N23" s="6">
        <f t="shared" si="1"/>
        <v>1</v>
      </c>
      <c r="O23" s="6"/>
    </row>
    <row r="24" spans="1:15">
      <c r="A24" s="8" t="s">
        <v>51</v>
      </c>
      <c r="B24" s="10">
        <v>766</v>
      </c>
      <c r="C24" s="4"/>
      <c r="D24" s="4"/>
      <c r="E24" s="4"/>
      <c r="F24" s="4"/>
      <c r="G24" s="4"/>
      <c r="H24" s="4"/>
      <c r="I24" s="4"/>
      <c r="J24" s="4"/>
      <c r="K24" s="4"/>
      <c r="L24" s="4">
        <v>0</v>
      </c>
      <c r="M24" s="6">
        <f t="shared" si="0"/>
        <v>766</v>
      </c>
      <c r="N24" s="6">
        <f t="shared" si="1"/>
        <v>1</v>
      </c>
      <c r="O24" s="6"/>
    </row>
    <row r="25" spans="1:15">
      <c r="A25" s="8" t="s">
        <v>132</v>
      </c>
      <c r="B25" s="10"/>
      <c r="C25" s="4"/>
      <c r="D25" s="4"/>
      <c r="E25" s="4"/>
      <c r="F25" s="4"/>
      <c r="G25" s="4"/>
      <c r="H25" s="4"/>
      <c r="I25" s="4"/>
      <c r="J25" s="4">
        <v>714</v>
      </c>
      <c r="K25" s="4"/>
      <c r="L25" s="4">
        <v>0</v>
      </c>
      <c r="M25" s="6">
        <f t="shared" si="0"/>
        <v>714</v>
      </c>
      <c r="N25" s="6">
        <f t="shared" si="1"/>
        <v>1</v>
      </c>
      <c r="O25" s="6"/>
    </row>
    <row r="26" spans="1:15">
      <c r="A26" s="8" t="s">
        <v>130</v>
      </c>
      <c r="B26" s="10"/>
      <c r="C26" s="10"/>
      <c r="D26" s="10"/>
      <c r="E26" s="4"/>
      <c r="F26" s="4"/>
      <c r="G26" s="4"/>
      <c r="H26" s="4"/>
      <c r="I26" s="4"/>
      <c r="J26" s="4"/>
      <c r="K26" s="4">
        <v>647</v>
      </c>
      <c r="L26" s="4">
        <v>0</v>
      </c>
      <c r="M26" s="6">
        <f t="shared" si="0"/>
        <v>647</v>
      </c>
      <c r="N26" s="6">
        <f t="shared" si="1"/>
        <v>1</v>
      </c>
      <c r="O26" s="6"/>
    </row>
    <row r="27" spans="1:15">
      <c r="A27" s="8" t="s">
        <v>54</v>
      </c>
      <c r="B27" s="10">
        <v>624</v>
      </c>
      <c r="C27" s="4"/>
      <c r="D27" s="4"/>
      <c r="E27" s="4"/>
      <c r="F27" s="4"/>
      <c r="G27" s="4"/>
      <c r="H27" s="4"/>
      <c r="I27" s="4"/>
      <c r="J27" s="4"/>
      <c r="K27" s="4"/>
      <c r="L27" s="4">
        <v>0</v>
      </c>
      <c r="M27" s="6">
        <f t="shared" si="0"/>
        <v>624</v>
      </c>
      <c r="N27" s="6">
        <f t="shared" si="1"/>
        <v>1</v>
      </c>
      <c r="O27" s="6"/>
    </row>
    <row r="28" spans="1:15">
      <c r="A28" s="8" t="s">
        <v>134</v>
      </c>
      <c r="B28" s="10"/>
      <c r="C28" s="4"/>
      <c r="D28" s="4"/>
      <c r="E28" s="4"/>
      <c r="F28" s="4"/>
      <c r="G28" s="4"/>
      <c r="H28" s="4"/>
      <c r="I28" s="4"/>
      <c r="J28" s="4"/>
      <c r="K28" s="4">
        <v>603</v>
      </c>
      <c r="L28" s="4">
        <v>0</v>
      </c>
      <c r="M28" s="6">
        <f t="shared" si="0"/>
        <v>603</v>
      </c>
      <c r="N28" s="6">
        <f t="shared" si="1"/>
        <v>1</v>
      </c>
      <c r="O28" s="6"/>
    </row>
    <row r="29" spans="1:15">
      <c r="A29" s="11" t="s">
        <v>55</v>
      </c>
      <c r="B29" s="10">
        <v>501</v>
      </c>
      <c r="C29" s="4"/>
      <c r="D29" s="4"/>
      <c r="E29" s="4"/>
      <c r="F29" s="4"/>
      <c r="G29" s="4"/>
      <c r="H29" s="4"/>
      <c r="I29" s="4"/>
      <c r="J29" s="4"/>
      <c r="K29" s="4"/>
      <c r="L29" s="4">
        <v>0</v>
      </c>
      <c r="M29" s="6">
        <f t="shared" si="0"/>
        <v>501</v>
      </c>
      <c r="N29" s="6">
        <f t="shared" si="1"/>
        <v>1</v>
      </c>
      <c r="O29" s="6"/>
    </row>
    <row r="30" spans="1:15">
      <c r="A30" s="8" t="s">
        <v>102</v>
      </c>
      <c r="B30" s="10"/>
      <c r="C30" s="10">
        <v>387</v>
      </c>
      <c r="D30" s="10"/>
      <c r="E30" s="4"/>
      <c r="F30" s="4"/>
      <c r="G30" s="4"/>
      <c r="H30" s="4"/>
      <c r="I30" s="4"/>
      <c r="J30" s="4"/>
      <c r="K30" s="4"/>
      <c r="L30" s="4">
        <v>0</v>
      </c>
      <c r="M30" s="6">
        <f t="shared" si="0"/>
        <v>387</v>
      </c>
      <c r="N30" s="6">
        <f t="shared" si="1"/>
        <v>1</v>
      </c>
      <c r="O30" s="6"/>
    </row>
    <row r="31" spans="1:15">
      <c r="A31" s="11"/>
      <c r="B31" s="10"/>
      <c r="C31" s="4"/>
      <c r="D31" s="4"/>
      <c r="E31" s="4"/>
      <c r="F31" s="4"/>
      <c r="G31" s="4"/>
      <c r="H31" s="4"/>
      <c r="I31" s="4"/>
      <c r="J31" s="4"/>
      <c r="K31" s="4"/>
      <c r="L31" s="4"/>
      <c r="M31" s="6">
        <f t="shared" si="0"/>
        <v>0</v>
      </c>
      <c r="N31" s="6">
        <f t="shared" si="1"/>
        <v>0</v>
      </c>
      <c r="O31" s="6"/>
    </row>
    <row r="32" spans="1:15">
      <c r="A32" s="11"/>
      <c r="B32" s="10"/>
      <c r="C32" s="4"/>
      <c r="D32" s="4"/>
      <c r="E32" s="4"/>
      <c r="F32" s="4"/>
      <c r="G32" s="4"/>
      <c r="H32" s="4"/>
      <c r="I32" s="4"/>
      <c r="J32" s="4"/>
      <c r="K32" s="4"/>
      <c r="L32" s="4"/>
      <c r="M32" s="6">
        <f t="shared" si="0"/>
        <v>0</v>
      </c>
      <c r="N32" s="6">
        <f t="shared" si="1"/>
        <v>0</v>
      </c>
      <c r="O32" s="6"/>
    </row>
    <row r="33" spans="1:15">
      <c r="A33" s="8"/>
      <c r="B33" s="10"/>
      <c r="C33" s="4"/>
      <c r="D33" s="4"/>
      <c r="E33" s="4"/>
      <c r="F33" s="4"/>
      <c r="G33" s="4"/>
      <c r="H33" s="4"/>
      <c r="I33" s="4"/>
      <c r="J33" s="4"/>
      <c r="K33" s="4"/>
      <c r="L33" s="4"/>
      <c r="M33" s="6">
        <f t="shared" si="0"/>
        <v>0</v>
      </c>
      <c r="N33" s="6">
        <f t="shared" si="1"/>
        <v>0</v>
      </c>
      <c r="O33" s="6"/>
    </row>
    <row r="34" spans="1:15">
      <c r="A34" s="8"/>
      <c r="B34" s="10"/>
      <c r="C34" s="4"/>
      <c r="D34" s="4"/>
      <c r="E34" s="4"/>
      <c r="F34" s="4"/>
      <c r="G34" s="4"/>
      <c r="H34" s="4"/>
      <c r="I34" s="4"/>
      <c r="J34" s="4"/>
      <c r="K34" s="4"/>
      <c r="L34" s="4"/>
      <c r="M34" s="6">
        <f t="shared" si="0"/>
        <v>0</v>
      </c>
      <c r="N34" s="6">
        <f t="shared" si="1"/>
        <v>0</v>
      </c>
      <c r="O34" s="6"/>
    </row>
    <row r="35" spans="1:15">
      <c r="A35" s="8"/>
      <c r="B35" s="10"/>
      <c r="C35" s="4"/>
      <c r="D35" s="4"/>
      <c r="E35" s="4"/>
      <c r="F35" s="4"/>
      <c r="G35" s="4"/>
      <c r="H35" s="4"/>
      <c r="I35" s="4"/>
      <c r="J35" s="4"/>
      <c r="K35" s="4"/>
      <c r="L35" s="4"/>
      <c r="M35" s="6">
        <f t="shared" si="0"/>
        <v>0</v>
      </c>
      <c r="N35" s="6">
        <f t="shared" si="1"/>
        <v>0</v>
      </c>
      <c r="O35" s="6"/>
    </row>
    <row r="36" spans="1:15">
      <c r="A36" s="8"/>
      <c r="B36" s="10"/>
      <c r="C36" s="4"/>
      <c r="D36" s="4"/>
      <c r="E36" s="4"/>
      <c r="F36" s="4"/>
      <c r="G36" s="4"/>
      <c r="H36" s="4"/>
      <c r="I36" s="4"/>
      <c r="J36" s="4"/>
      <c r="K36" s="4"/>
      <c r="L36" s="4"/>
      <c r="M36" s="6">
        <f t="shared" si="0"/>
        <v>0</v>
      </c>
      <c r="N36" s="6">
        <f t="shared" si="1"/>
        <v>0</v>
      </c>
      <c r="O36" s="6"/>
    </row>
    <row r="37" spans="1:15">
      <c r="A37" s="8"/>
      <c r="B37" s="10"/>
      <c r="C37" s="4"/>
      <c r="D37" s="4"/>
      <c r="E37" s="4"/>
      <c r="F37" s="4"/>
      <c r="G37" s="4"/>
      <c r="H37" s="4"/>
      <c r="I37" s="4"/>
      <c r="J37" s="4"/>
      <c r="K37" s="4"/>
      <c r="L37" s="4"/>
      <c r="M37" s="6">
        <f t="shared" si="0"/>
        <v>0</v>
      </c>
      <c r="N37" s="6">
        <f t="shared" si="1"/>
        <v>0</v>
      </c>
      <c r="O37" s="6"/>
    </row>
    <row r="38" spans="1:15">
      <c r="A38" s="11"/>
      <c r="B38" s="10"/>
      <c r="C38" s="4"/>
      <c r="D38" s="4"/>
      <c r="E38" s="4"/>
      <c r="F38" s="4"/>
      <c r="G38" s="4"/>
      <c r="H38" s="4"/>
      <c r="I38" s="4"/>
      <c r="J38" s="4"/>
      <c r="K38" s="4"/>
      <c r="L38" s="4"/>
      <c r="M38" s="6">
        <f t="shared" si="0"/>
        <v>0</v>
      </c>
      <c r="N38" s="6">
        <f t="shared" si="1"/>
        <v>0</v>
      </c>
      <c r="O38" s="6"/>
    </row>
    <row r="39" spans="1:15">
      <c r="A39" s="11"/>
      <c r="B39" s="10"/>
      <c r="C39" s="4"/>
      <c r="D39" s="4"/>
      <c r="E39" s="4"/>
      <c r="F39" s="4"/>
      <c r="G39" s="4"/>
      <c r="H39" s="4"/>
      <c r="I39" s="4"/>
      <c r="J39" s="4"/>
      <c r="K39" s="4"/>
      <c r="L39" s="4"/>
      <c r="M39" s="6">
        <f t="shared" si="0"/>
        <v>0</v>
      </c>
      <c r="N39" s="6">
        <f t="shared" si="1"/>
        <v>0</v>
      </c>
      <c r="O39" s="6"/>
    </row>
    <row r="40" spans="1:15">
      <c r="A40" s="11"/>
      <c r="B40" s="10"/>
      <c r="C40" s="4"/>
      <c r="D40" s="4"/>
      <c r="E40" s="4"/>
      <c r="F40" s="4"/>
      <c r="G40" s="4"/>
      <c r="H40" s="4"/>
      <c r="I40" s="4"/>
      <c r="J40" s="4"/>
      <c r="K40" s="4"/>
      <c r="L40" s="4"/>
      <c r="M40" s="6">
        <f t="shared" si="0"/>
        <v>0</v>
      </c>
      <c r="N40" s="6">
        <f t="shared" si="1"/>
        <v>0</v>
      </c>
      <c r="O40" s="6"/>
    </row>
    <row r="41" spans="1:15">
      <c r="A41" s="12"/>
      <c r="B41" s="13"/>
    </row>
  </sheetData>
  <sortState ref="A3:B34">
    <sortCondition descending="1" ref="B3:B34"/>
  </sortState>
  <printOptions horizontalCentered="1"/>
  <pageMargins left="0.19685039370078741" right="0.19685039370078741" top="0.55118110236220474" bottom="0.35433070866141736" header="0.31496062992125984" footer="0.31496062992125984"/>
  <pageSetup paperSize="9" scale="8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workbookViewId="0">
      <selection activeCell="R4" sqref="R4"/>
    </sheetView>
  </sheetViews>
  <sheetFormatPr defaultRowHeight="15"/>
  <cols>
    <col min="1" max="1" width="23.42578125" customWidth="1"/>
    <col min="2" max="11" width="11.7109375" style="1" customWidth="1"/>
    <col min="12" max="12" width="14" style="1" customWidth="1"/>
    <col min="13" max="13" width="13.140625" style="1" customWidth="1"/>
    <col min="14" max="14" width="16.42578125" style="1" customWidth="1"/>
    <col min="15" max="15" width="9.7109375" style="1" customWidth="1"/>
  </cols>
  <sheetData>
    <row r="1" spans="1:15" ht="18.75">
      <c r="A1" s="2" t="s">
        <v>111</v>
      </c>
    </row>
    <row r="2" spans="1:15" ht="16.5" thickBot="1">
      <c r="A2" s="5" t="s">
        <v>0</v>
      </c>
      <c r="B2" s="20" t="s">
        <v>1</v>
      </c>
      <c r="C2" s="20" t="s">
        <v>2</v>
      </c>
      <c r="D2" s="20" t="s">
        <v>26</v>
      </c>
      <c r="E2" s="20" t="s">
        <v>3</v>
      </c>
      <c r="F2" s="20" t="s">
        <v>27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135</v>
      </c>
      <c r="M2" s="20" t="s">
        <v>9</v>
      </c>
      <c r="N2" s="20" t="s">
        <v>10</v>
      </c>
      <c r="O2" s="21"/>
    </row>
    <row r="3" spans="1:15" ht="15.75" thickTop="1">
      <c r="A3" s="8" t="s">
        <v>42</v>
      </c>
      <c r="B3" s="22">
        <v>691</v>
      </c>
      <c r="C3" s="19">
        <v>691</v>
      </c>
      <c r="D3" s="19">
        <v>766</v>
      </c>
      <c r="E3" s="19">
        <v>740</v>
      </c>
      <c r="F3" s="19">
        <v>918</v>
      </c>
      <c r="G3" s="19">
        <v>1011</v>
      </c>
      <c r="H3" s="19"/>
      <c r="I3" s="19">
        <v>850</v>
      </c>
      <c r="J3" s="19">
        <v>743</v>
      </c>
      <c r="K3" s="19">
        <v>941</v>
      </c>
      <c r="L3" s="19">
        <v>691</v>
      </c>
      <c r="M3" s="18">
        <f>SUM(B3:K3)-L3</f>
        <v>6660</v>
      </c>
      <c r="N3" s="18">
        <f>COUNTA(B3:K3)</f>
        <v>9</v>
      </c>
      <c r="O3" s="18"/>
    </row>
    <row r="4" spans="1:15">
      <c r="A4" s="3" t="s">
        <v>25</v>
      </c>
      <c r="B4" s="4"/>
      <c r="C4" s="7">
        <v>772</v>
      </c>
      <c r="D4" s="4">
        <v>911</v>
      </c>
      <c r="E4" s="4">
        <v>979</v>
      </c>
      <c r="F4" s="4"/>
      <c r="G4" s="4">
        <v>1015</v>
      </c>
      <c r="H4" s="4"/>
      <c r="I4" s="4">
        <v>979</v>
      </c>
      <c r="J4" s="4">
        <v>1203</v>
      </c>
      <c r="K4" s="4">
        <v>766</v>
      </c>
      <c r="L4" s="4">
        <v>0</v>
      </c>
      <c r="M4" s="6">
        <f t="shared" ref="M4:M40" si="0">SUM(B4:K4)-L4</f>
        <v>6625</v>
      </c>
      <c r="N4" s="6">
        <f t="shared" ref="N4:N40" si="1">COUNTA(B4:K4)</f>
        <v>7</v>
      </c>
      <c r="O4" s="6"/>
    </row>
    <row r="5" spans="1:15">
      <c r="A5" s="3" t="s">
        <v>86</v>
      </c>
      <c r="B5" s="4"/>
      <c r="C5" s="4">
        <v>795</v>
      </c>
      <c r="D5" s="4"/>
      <c r="E5" s="4">
        <v>783</v>
      </c>
      <c r="F5" s="4"/>
      <c r="G5" s="4">
        <v>911</v>
      </c>
      <c r="H5" s="4"/>
      <c r="I5" s="4"/>
      <c r="J5" s="4">
        <v>856</v>
      </c>
      <c r="K5" s="4">
        <v>1083</v>
      </c>
      <c r="L5" s="4">
        <v>0</v>
      </c>
      <c r="M5" s="6">
        <f t="shared" si="0"/>
        <v>4428</v>
      </c>
      <c r="N5" s="6">
        <f t="shared" si="1"/>
        <v>5</v>
      </c>
      <c r="O5" s="6"/>
    </row>
    <row r="6" spans="1:15">
      <c r="A6" s="11" t="s">
        <v>20</v>
      </c>
      <c r="B6" s="10"/>
      <c r="C6" s="4"/>
      <c r="D6" s="4">
        <v>662</v>
      </c>
      <c r="E6" s="4">
        <v>770</v>
      </c>
      <c r="F6" s="4">
        <v>911</v>
      </c>
      <c r="G6" s="4"/>
      <c r="H6" s="4"/>
      <c r="I6" s="4"/>
      <c r="J6" s="4">
        <v>746</v>
      </c>
      <c r="K6" s="4">
        <v>795</v>
      </c>
      <c r="L6" s="4">
        <v>0</v>
      </c>
      <c r="M6" s="6">
        <f t="shared" si="0"/>
        <v>3884</v>
      </c>
      <c r="N6" s="6">
        <f t="shared" si="1"/>
        <v>5</v>
      </c>
      <c r="O6" s="6"/>
    </row>
    <row r="7" spans="1:15">
      <c r="A7" s="8" t="s">
        <v>38</v>
      </c>
      <c r="B7" s="10">
        <v>943</v>
      </c>
      <c r="C7" s="7">
        <v>880</v>
      </c>
      <c r="D7" s="4">
        <v>1087</v>
      </c>
      <c r="E7" s="4">
        <v>863</v>
      </c>
      <c r="F7" s="4"/>
      <c r="G7" s="4"/>
      <c r="H7" s="4"/>
      <c r="I7" s="4"/>
      <c r="J7" s="4"/>
      <c r="K7" s="4"/>
      <c r="L7" s="4">
        <v>0</v>
      </c>
      <c r="M7" s="6">
        <f t="shared" si="0"/>
        <v>3773</v>
      </c>
      <c r="N7" s="6">
        <f t="shared" si="1"/>
        <v>4</v>
      </c>
      <c r="O7" s="6"/>
    </row>
    <row r="8" spans="1:15">
      <c r="A8" s="8" t="s">
        <v>49</v>
      </c>
      <c r="B8" s="10"/>
      <c r="C8" s="4"/>
      <c r="D8" s="4">
        <v>1047</v>
      </c>
      <c r="E8" s="4">
        <v>1203</v>
      </c>
      <c r="F8" s="4">
        <v>1203</v>
      </c>
      <c r="G8" s="4"/>
      <c r="H8" s="4"/>
      <c r="I8" s="4"/>
      <c r="J8" s="4"/>
      <c r="K8" s="4"/>
      <c r="L8" s="4">
        <v>0</v>
      </c>
      <c r="M8" s="6">
        <f t="shared" si="0"/>
        <v>3453</v>
      </c>
      <c r="N8" s="6">
        <f t="shared" si="1"/>
        <v>3</v>
      </c>
      <c r="O8" s="6"/>
    </row>
    <row r="9" spans="1:15">
      <c r="A9" s="8" t="s">
        <v>36</v>
      </c>
      <c r="B9" s="10">
        <v>1163</v>
      </c>
      <c r="C9" s="4">
        <v>1163</v>
      </c>
      <c r="D9" s="4">
        <v>1040</v>
      </c>
      <c r="E9" s="4"/>
      <c r="F9" s="4"/>
      <c r="G9" s="4"/>
      <c r="H9" s="4"/>
      <c r="I9" s="4"/>
      <c r="J9" s="4"/>
      <c r="K9" s="4"/>
      <c r="L9" s="4">
        <v>0</v>
      </c>
      <c r="M9" s="6">
        <f t="shared" si="0"/>
        <v>3366</v>
      </c>
      <c r="N9" s="6">
        <f t="shared" si="1"/>
        <v>3</v>
      </c>
      <c r="O9" s="6"/>
    </row>
    <row r="10" spans="1:15">
      <c r="A10" s="3" t="s">
        <v>22</v>
      </c>
      <c r="B10" s="4"/>
      <c r="C10" s="4"/>
      <c r="D10" s="4"/>
      <c r="E10" s="4"/>
      <c r="F10" s="4"/>
      <c r="G10" s="4"/>
      <c r="H10" s="4"/>
      <c r="I10" s="4">
        <v>990</v>
      </c>
      <c r="J10" s="4">
        <v>1083</v>
      </c>
      <c r="K10" s="4">
        <v>1127</v>
      </c>
      <c r="L10" s="4">
        <v>0</v>
      </c>
      <c r="M10" s="6">
        <f t="shared" si="0"/>
        <v>3200</v>
      </c>
      <c r="N10" s="6">
        <f t="shared" si="1"/>
        <v>3</v>
      </c>
      <c r="O10" s="6"/>
    </row>
    <row r="11" spans="1:15">
      <c r="A11" s="11" t="s">
        <v>84</v>
      </c>
      <c r="B11" s="10"/>
      <c r="C11" s="4">
        <v>1087</v>
      </c>
      <c r="D11" s="4"/>
      <c r="E11" s="4"/>
      <c r="F11" s="4"/>
      <c r="G11" s="4"/>
      <c r="H11" s="4"/>
      <c r="I11" s="4">
        <v>1123</v>
      </c>
      <c r="J11" s="4">
        <v>865</v>
      </c>
      <c r="K11" s="4"/>
      <c r="L11" s="4">
        <v>0</v>
      </c>
      <c r="M11" s="6">
        <f t="shared" si="0"/>
        <v>3075</v>
      </c>
      <c r="N11" s="6">
        <f t="shared" si="1"/>
        <v>3</v>
      </c>
      <c r="O11" s="6"/>
    </row>
    <row r="12" spans="1:15">
      <c r="A12" s="3" t="s">
        <v>118</v>
      </c>
      <c r="B12" s="4"/>
      <c r="C12" s="4"/>
      <c r="D12" s="4"/>
      <c r="E12" s="4"/>
      <c r="F12" s="4">
        <v>853</v>
      </c>
      <c r="G12" s="4">
        <v>792</v>
      </c>
      <c r="H12" s="4"/>
      <c r="I12" s="4">
        <v>990</v>
      </c>
      <c r="J12" s="4"/>
      <c r="K12" s="4"/>
      <c r="L12" s="4">
        <v>0</v>
      </c>
      <c r="M12" s="6">
        <f t="shared" si="0"/>
        <v>2635</v>
      </c>
      <c r="N12" s="6">
        <f t="shared" si="1"/>
        <v>3</v>
      </c>
      <c r="O12" s="6"/>
    </row>
    <row r="13" spans="1:15">
      <c r="A13" s="3" t="s">
        <v>117</v>
      </c>
      <c r="B13" s="4"/>
      <c r="C13" s="4"/>
      <c r="D13" s="4"/>
      <c r="E13" s="4">
        <v>702</v>
      </c>
      <c r="F13" s="4">
        <v>1047</v>
      </c>
      <c r="G13" s="4"/>
      <c r="H13" s="4"/>
      <c r="I13" s="4"/>
      <c r="J13" s="4"/>
      <c r="K13" s="4"/>
      <c r="L13" s="4">
        <v>0</v>
      </c>
      <c r="M13" s="6">
        <f t="shared" si="0"/>
        <v>1749</v>
      </c>
      <c r="N13" s="6">
        <f t="shared" si="1"/>
        <v>2</v>
      </c>
      <c r="O13" s="6"/>
    </row>
    <row r="14" spans="1:15">
      <c r="A14" s="8" t="s">
        <v>112</v>
      </c>
      <c r="B14" s="10"/>
      <c r="C14" s="4"/>
      <c r="D14" s="4">
        <v>717</v>
      </c>
      <c r="E14" s="4"/>
      <c r="F14" s="4"/>
      <c r="G14" s="4"/>
      <c r="H14" s="4"/>
      <c r="I14" s="4"/>
      <c r="J14" s="4">
        <v>795</v>
      </c>
      <c r="K14" s="4"/>
      <c r="L14" s="4">
        <v>0</v>
      </c>
      <c r="M14" s="6">
        <f t="shared" si="0"/>
        <v>1512</v>
      </c>
      <c r="N14" s="6">
        <f t="shared" si="1"/>
        <v>2</v>
      </c>
      <c r="O14" s="6"/>
    </row>
    <row r="15" spans="1:15">
      <c r="A15" s="3" t="s">
        <v>127</v>
      </c>
      <c r="B15" s="4"/>
      <c r="C15" s="4"/>
      <c r="D15" s="4"/>
      <c r="E15" s="4"/>
      <c r="F15" s="4"/>
      <c r="G15" s="4">
        <v>1203</v>
      </c>
      <c r="H15" s="4"/>
      <c r="I15" s="4"/>
      <c r="J15" s="4"/>
      <c r="K15" s="4"/>
      <c r="L15" s="4">
        <v>0</v>
      </c>
      <c r="M15" s="6">
        <f t="shared" si="0"/>
        <v>1203</v>
      </c>
      <c r="N15" s="6">
        <f t="shared" si="1"/>
        <v>1</v>
      </c>
      <c r="O15" s="6"/>
    </row>
    <row r="16" spans="1:15">
      <c r="A16" s="8" t="s">
        <v>39</v>
      </c>
      <c r="B16" s="10">
        <v>911</v>
      </c>
      <c r="C16" s="4"/>
      <c r="D16" s="4"/>
      <c r="E16" s="4"/>
      <c r="F16" s="4"/>
      <c r="G16" s="4"/>
      <c r="H16" s="4"/>
      <c r="I16" s="4"/>
      <c r="J16" s="4"/>
      <c r="K16" s="4"/>
      <c r="L16" s="4">
        <v>0</v>
      </c>
      <c r="M16" s="6">
        <f t="shared" si="0"/>
        <v>911</v>
      </c>
      <c r="N16" s="6">
        <f t="shared" si="1"/>
        <v>1</v>
      </c>
      <c r="O16" s="6"/>
    </row>
    <row r="17" spans="1:15">
      <c r="A17" s="11" t="s">
        <v>85</v>
      </c>
      <c r="B17" s="10"/>
      <c r="C17" s="4">
        <v>882</v>
      </c>
      <c r="D17" s="4"/>
      <c r="E17" s="4"/>
      <c r="F17" s="4"/>
      <c r="G17" s="4"/>
      <c r="H17" s="4"/>
      <c r="I17" s="4"/>
      <c r="J17" s="4"/>
      <c r="K17" s="4"/>
      <c r="L17" s="4">
        <v>0</v>
      </c>
      <c r="M17" s="6">
        <f t="shared" si="0"/>
        <v>882</v>
      </c>
      <c r="N17" s="6">
        <f t="shared" si="1"/>
        <v>1</v>
      </c>
      <c r="O17" s="6"/>
    </row>
    <row r="18" spans="1:15">
      <c r="A18" s="3" t="s">
        <v>116</v>
      </c>
      <c r="B18" s="4"/>
      <c r="C18" s="17"/>
      <c r="D18" s="4"/>
      <c r="E18" s="4">
        <v>833</v>
      </c>
      <c r="F18" s="4"/>
      <c r="G18" s="4"/>
      <c r="H18" s="4"/>
      <c r="I18" s="4"/>
      <c r="J18" s="4"/>
      <c r="K18" s="4"/>
      <c r="L18" s="4">
        <v>0</v>
      </c>
      <c r="M18" s="6">
        <f t="shared" si="0"/>
        <v>833</v>
      </c>
      <c r="N18" s="6">
        <f t="shared" si="1"/>
        <v>1</v>
      </c>
      <c r="O18" s="6"/>
    </row>
    <row r="19" spans="1:15">
      <c r="A19" s="11" t="s">
        <v>139</v>
      </c>
      <c r="B19" s="10"/>
      <c r="C19" s="4"/>
      <c r="D19" s="4"/>
      <c r="E19" s="4"/>
      <c r="F19" s="4"/>
      <c r="G19" s="4"/>
      <c r="H19" s="4"/>
      <c r="I19" s="4"/>
      <c r="J19" s="4"/>
      <c r="K19" s="4">
        <v>812</v>
      </c>
      <c r="L19" s="4">
        <v>0</v>
      </c>
      <c r="M19" s="6">
        <f t="shared" si="0"/>
        <v>812</v>
      </c>
      <c r="N19" s="6">
        <f t="shared" si="1"/>
        <v>1</v>
      </c>
      <c r="O19" s="6"/>
    </row>
    <row r="20" spans="1:15">
      <c r="A20" s="8" t="s">
        <v>140</v>
      </c>
      <c r="B20" s="10"/>
      <c r="C20" s="7"/>
      <c r="D20" s="4"/>
      <c r="E20" s="4"/>
      <c r="F20" s="4"/>
      <c r="G20" s="4"/>
      <c r="H20" s="4"/>
      <c r="I20" s="4"/>
      <c r="J20" s="4"/>
      <c r="K20" s="4">
        <v>746</v>
      </c>
      <c r="L20" s="4">
        <v>0</v>
      </c>
      <c r="M20" s="6">
        <f t="shared" si="0"/>
        <v>746</v>
      </c>
      <c r="N20" s="6">
        <f t="shared" si="1"/>
        <v>1</v>
      </c>
      <c r="O20" s="6"/>
    </row>
    <row r="21" spans="1:15">
      <c r="A21" s="8" t="s">
        <v>40</v>
      </c>
      <c r="B21" s="10">
        <v>743</v>
      </c>
      <c r="C21" s="4"/>
      <c r="D21" s="4"/>
      <c r="E21" s="4"/>
      <c r="F21" s="4"/>
      <c r="G21" s="4"/>
      <c r="H21" s="4"/>
      <c r="I21" s="4"/>
      <c r="J21" s="4"/>
      <c r="K21" s="4"/>
      <c r="L21" s="4">
        <v>0</v>
      </c>
      <c r="M21" s="6">
        <f t="shared" si="0"/>
        <v>743</v>
      </c>
      <c r="N21" s="6">
        <f t="shared" si="1"/>
        <v>1</v>
      </c>
      <c r="O21" s="6"/>
    </row>
    <row r="22" spans="1:15">
      <c r="A22" s="11" t="s">
        <v>41</v>
      </c>
      <c r="B22" s="10">
        <v>717</v>
      </c>
      <c r="C22" s="7"/>
      <c r="D22" s="4"/>
      <c r="E22" s="4"/>
      <c r="F22" s="4"/>
      <c r="G22" s="4"/>
      <c r="H22" s="4"/>
      <c r="I22" s="4"/>
      <c r="J22" s="4"/>
      <c r="K22" s="4"/>
      <c r="L22" s="4">
        <v>0</v>
      </c>
      <c r="M22" s="6">
        <f t="shared" si="0"/>
        <v>717</v>
      </c>
      <c r="N22" s="6">
        <f t="shared" si="1"/>
        <v>1</v>
      </c>
      <c r="O22" s="6"/>
    </row>
    <row r="23" spans="1:15">
      <c r="A23" s="11" t="s">
        <v>113</v>
      </c>
      <c r="B23" s="10"/>
      <c r="C23" s="7"/>
      <c r="D23" s="4">
        <v>605</v>
      </c>
      <c r="E23" s="4"/>
      <c r="F23" s="4"/>
      <c r="G23" s="4"/>
      <c r="H23" s="4"/>
      <c r="I23" s="4"/>
      <c r="J23" s="4"/>
      <c r="K23" s="4"/>
      <c r="L23" s="4">
        <v>0</v>
      </c>
      <c r="M23" s="6">
        <f t="shared" si="0"/>
        <v>605</v>
      </c>
      <c r="N23" s="6">
        <f t="shared" si="1"/>
        <v>1</v>
      </c>
      <c r="O23" s="6"/>
    </row>
    <row r="24" spans="1:15">
      <c r="A24" s="11" t="s">
        <v>114</v>
      </c>
      <c r="B24" s="10"/>
      <c r="C24" s="7"/>
      <c r="D24" s="4">
        <v>563</v>
      </c>
      <c r="E24" s="4"/>
      <c r="F24" s="4"/>
      <c r="G24" s="4"/>
      <c r="H24" s="4"/>
      <c r="I24" s="4"/>
      <c r="J24" s="4"/>
      <c r="K24" s="4"/>
      <c r="L24" s="4">
        <v>0</v>
      </c>
      <c r="M24" s="6">
        <f t="shared" si="0"/>
        <v>563</v>
      </c>
      <c r="N24" s="6">
        <f t="shared" si="1"/>
        <v>1</v>
      </c>
      <c r="O24" s="6"/>
    </row>
    <row r="25" spans="1:15">
      <c r="A25" s="11" t="s">
        <v>37</v>
      </c>
      <c r="B25" s="10">
        <v>123</v>
      </c>
      <c r="C25" s="7"/>
      <c r="D25" s="4"/>
      <c r="E25" s="4"/>
      <c r="F25" s="4"/>
      <c r="G25" s="4"/>
      <c r="H25" s="4"/>
      <c r="I25" s="4"/>
      <c r="J25" s="4"/>
      <c r="K25" s="4"/>
      <c r="L25" s="4">
        <v>0</v>
      </c>
      <c r="M25" s="6">
        <f t="shared" si="0"/>
        <v>123</v>
      </c>
      <c r="N25" s="6">
        <f t="shared" si="1"/>
        <v>1</v>
      </c>
      <c r="O25" s="6"/>
    </row>
    <row r="26" spans="1:15">
      <c r="A26" s="11"/>
      <c r="B26" s="10"/>
      <c r="C26" s="7"/>
      <c r="D26" s="4"/>
      <c r="E26" s="4"/>
      <c r="F26" s="4"/>
      <c r="G26" s="4"/>
      <c r="H26" s="4"/>
      <c r="I26" s="4"/>
      <c r="J26" s="4"/>
      <c r="K26" s="4"/>
      <c r="L26" s="4"/>
      <c r="M26" s="6">
        <f t="shared" si="0"/>
        <v>0</v>
      </c>
      <c r="N26" s="6">
        <f t="shared" si="1"/>
        <v>0</v>
      </c>
      <c r="O26" s="6"/>
    </row>
    <row r="27" spans="1:15">
      <c r="A27" s="11"/>
      <c r="B27" s="10"/>
      <c r="C27" s="7"/>
      <c r="D27" s="4"/>
      <c r="E27" s="4"/>
      <c r="F27" s="4"/>
      <c r="G27" s="4"/>
      <c r="H27" s="4"/>
      <c r="I27" s="4"/>
      <c r="J27" s="4"/>
      <c r="K27" s="4"/>
      <c r="L27" s="4"/>
      <c r="M27" s="6">
        <f t="shared" si="0"/>
        <v>0</v>
      </c>
      <c r="N27" s="6">
        <f t="shared" si="1"/>
        <v>0</v>
      </c>
      <c r="O27" s="6"/>
    </row>
    <row r="28" spans="1:15">
      <c r="A28" s="11"/>
      <c r="B28" s="10"/>
      <c r="C28" s="4"/>
      <c r="D28" s="4"/>
      <c r="E28" s="4"/>
      <c r="F28" s="4"/>
      <c r="G28" s="4"/>
      <c r="H28" s="4"/>
      <c r="I28" s="4"/>
      <c r="J28" s="4"/>
      <c r="K28" s="4"/>
      <c r="L28" s="4"/>
      <c r="M28" s="6">
        <f t="shared" si="0"/>
        <v>0</v>
      </c>
      <c r="N28" s="6">
        <f t="shared" si="1"/>
        <v>0</v>
      </c>
      <c r="O28" s="6"/>
    </row>
    <row r="29" spans="1:15">
      <c r="A29" s="8"/>
      <c r="B29" s="10"/>
      <c r="C29" s="4"/>
      <c r="D29" s="4"/>
      <c r="E29" s="4"/>
      <c r="F29" s="4"/>
      <c r="G29" s="4"/>
      <c r="H29" s="4"/>
      <c r="I29" s="4"/>
      <c r="J29" s="4"/>
      <c r="K29" s="4"/>
      <c r="L29" s="4"/>
      <c r="M29" s="6">
        <f t="shared" si="0"/>
        <v>0</v>
      </c>
      <c r="N29" s="6">
        <f t="shared" si="1"/>
        <v>0</v>
      </c>
      <c r="O29" s="6"/>
    </row>
    <row r="30" spans="1: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6">
        <f t="shared" si="0"/>
        <v>0</v>
      </c>
      <c r="N30" s="6">
        <f t="shared" si="1"/>
        <v>0</v>
      </c>
      <c r="O30" s="6"/>
    </row>
    <row r="31" spans="1: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6">
        <f t="shared" si="0"/>
        <v>0</v>
      </c>
      <c r="N31" s="6">
        <f t="shared" si="1"/>
        <v>0</v>
      </c>
      <c r="O31" s="6"/>
    </row>
    <row r="32" spans="1: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6">
        <f t="shared" si="0"/>
        <v>0</v>
      </c>
      <c r="N32" s="6">
        <f t="shared" si="1"/>
        <v>0</v>
      </c>
      <c r="O32" s="6"/>
    </row>
    <row r="33" spans="1:1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6">
        <f t="shared" si="0"/>
        <v>0</v>
      </c>
      <c r="N33" s="6">
        <f t="shared" si="1"/>
        <v>0</v>
      </c>
      <c r="O33" s="6"/>
    </row>
    <row r="34" spans="1: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6">
        <f t="shared" si="0"/>
        <v>0</v>
      </c>
      <c r="N34" s="6">
        <f t="shared" si="1"/>
        <v>0</v>
      </c>
      <c r="O34" s="6"/>
    </row>
    <row r="35" spans="1: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6">
        <f t="shared" si="0"/>
        <v>0</v>
      </c>
      <c r="N35" s="6">
        <f t="shared" si="1"/>
        <v>0</v>
      </c>
      <c r="O35" s="6"/>
    </row>
    <row r="36" spans="1: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6">
        <f t="shared" si="0"/>
        <v>0</v>
      </c>
      <c r="N36" s="6">
        <f t="shared" si="1"/>
        <v>0</v>
      </c>
      <c r="O36" s="6"/>
    </row>
    <row r="37" spans="1: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6">
        <f t="shared" si="0"/>
        <v>0</v>
      </c>
      <c r="N37" s="6">
        <f t="shared" si="1"/>
        <v>0</v>
      </c>
      <c r="O37" s="6"/>
    </row>
    <row r="38" spans="1: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6">
        <f t="shared" si="0"/>
        <v>0</v>
      </c>
      <c r="N38" s="6">
        <f t="shared" si="1"/>
        <v>0</v>
      </c>
      <c r="O38" s="6"/>
    </row>
    <row r="39" spans="1: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6">
        <f t="shared" si="0"/>
        <v>0</v>
      </c>
      <c r="N39" s="6">
        <f t="shared" si="1"/>
        <v>0</v>
      </c>
      <c r="O39" s="6"/>
    </row>
    <row r="40" spans="1:1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6">
        <f t="shared" si="0"/>
        <v>0</v>
      </c>
      <c r="N40" s="6">
        <f t="shared" si="1"/>
        <v>0</v>
      </c>
      <c r="O40" s="6"/>
    </row>
  </sheetData>
  <sortState ref="A3:B8">
    <sortCondition descending="1" ref="B3:B8"/>
  </sortState>
  <printOptions horizontalCentered="1"/>
  <pageMargins left="0.19685039370078741" right="0.19685039370078741" top="0.55118110236220474" bottom="0.35433070866141736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CADET 9</vt:lpstr>
      <vt:lpstr>CADET 12</vt:lpstr>
      <vt:lpstr>KA4 Junior Light</vt:lpstr>
      <vt:lpstr>KA4 Junior Heavy</vt:lpstr>
      <vt:lpstr>TaG 125 Restricted Light</vt:lpstr>
      <vt:lpstr>TaG 125 Restricted Medium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Dominic's Logon</cp:lastModifiedBy>
  <cp:lastPrinted>2013-08-24T05:44:52Z</cp:lastPrinted>
  <dcterms:created xsi:type="dcterms:W3CDTF">2013-08-07T10:32:23Z</dcterms:created>
  <dcterms:modified xsi:type="dcterms:W3CDTF">2017-12-05T10:45:16Z</dcterms:modified>
</cp:coreProperties>
</file>